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924268BE-A8C9-40D8-9946-05D5611CD87F}" xr6:coauthVersionLast="45" xr6:coauthVersionMax="45" xr10:uidLastSave="{00000000-0000-0000-0000-000000000000}"/>
  <bookViews>
    <workbookView xWindow="4590" yWindow="2880" windowWidth="16950" windowHeight="13155" tabRatio="781" xr2:uid="{00000000-000D-0000-FFFF-FFFF00000000}"/>
  </bookViews>
  <sheets>
    <sheet name="Application" sheetId="20" r:id="rId1"/>
    <sheet name="BASE 0x200" sheetId="21" r:id="rId2"/>
    <sheet name="ADU OUPUT 0x780" sheetId="43" r:id="rId3"/>
    <sheet name="TABLE 1" sheetId="27" r:id="rId4"/>
    <sheet name="TABLE 2" sheetId="28" r:id="rId5"/>
    <sheet name="TABLE 3" sheetId="29" r:id="rId6"/>
    <sheet name="TABLE 4" sheetId="30" r:id="rId7"/>
    <sheet name="TABLE 5" sheetId="33" r:id="rId8"/>
    <sheet name="TABLE 6" sheetId="31" r:id="rId9"/>
    <sheet name="TABLE 7" sheetId="32" r:id="rId10"/>
    <sheet name="TABLE 8" sheetId="38" r:id="rId11"/>
    <sheet name="TABLE 9" sheetId="36" r:id="rId12"/>
    <sheet name="TABLE 10" sheetId="37" r:id="rId13"/>
    <sheet name="TABLE 11" sheetId="35" r:id="rId14"/>
    <sheet name="TABLE 12" sheetId="34" r:id="rId15"/>
    <sheet name="TABLE 13" sheetId="39" r:id="rId16"/>
    <sheet name="TABLE 14" sheetId="40" r:id="rId17"/>
    <sheet name="TABLE 15" sheetId="41" r:id="rId18"/>
    <sheet name="TABLE 16" sheetId="42" r:id="rId1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0" l="1"/>
  <c r="C15" i="34" l="1"/>
  <c r="E12" i="37" l="1"/>
  <c r="E13" i="37"/>
  <c r="E14" i="37"/>
  <c r="E15" i="37"/>
  <c r="E16" i="37"/>
  <c r="E17" i="37"/>
  <c r="E18" i="37"/>
  <c r="E19" i="37"/>
  <c r="E20" i="37"/>
  <c r="E21" i="37"/>
  <c r="E22" i="37"/>
  <c r="E23" i="37"/>
  <c r="E24" i="37"/>
  <c r="E25" i="37"/>
  <c r="E26" i="37"/>
  <c r="E11" i="37"/>
</calcChain>
</file>

<file path=xl/sharedStrings.xml><?xml version="1.0" encoding="utf-8"?>
<sst xmlns="http://schemas.openxmlformats.org/spreadsheetml/2006/main" count="1932" uniqueCount="716">
  <si>
    <t>CAN ID</t>
  </si>
  <si>
    <t>Rate</t>
  </si>
  <si>
    <t>POS</t>
  </si>
  <si>
    <t>FORMAT</t>
  </si>
  <si>
    <t>Channel</t>
  </si>
  <si>
    <t>Note</t>
  </si>
  <si>
    <t>0-1</t>
  </si>
  <si>
    <t>U16</t>
  </si>
  <si>
    <t>2-3</t>
  </si>
  <si>
    <t>4-5</t>
  </si>
  <si>
    <t>S16</t>
  </si>
  <si>
    <t>6-7</t>
  </si>
  <si>
    <t>10 msec</t>
  </si>
  <si>
    <t>Bar = bit / 100</t>
  </si>
  <si>
    <t>U32</t>
  </si>
  <si>
    <t>mBar = bit</t>
  </si>
  <si>
    <t>100 msec</t>
  </si>
  <si>
    <t>6</t>
  </si>
  <si>
    <t>7</t>
  </si>
  <si>
    <t>U08</t>
  </si>
  <si>
    <t>2</t>
  </si>
  <si>
    <t>5</t>
  </si>
  <si>
    <t>4</t>
  </si>
  <si>
    <t>LOADCELL</t>
  </si>
  <si>
    <t>GEARSHIFT_DN_SM</t>
  </si>
  <si>
    <t>GEARSHIFT_UP_SM</t>
  </si>
  <si>
    <t>RPM</t>
  </si>
  <si>
    <t>CUT_FUNCTION</t>
  </si>
  <si>
    <t>CUT_LEVEL</t>
  </si>
  <si>
    <t>GAS</t>
  </si>
  <si>
    <t>DEMAND</t>
  </si>
  <si>
    <t>TPS</t>
  </si>
  <si>
    <t>GEAR_POS</t>
  </si>
  <si>
    <t>CLUTCH_SLIP</t>
  </si>
  <si>
    <t>SPEED_FRONT</t>
  </si>
  <si>
    <t>SPEED_REAR</t>
  </si>
  <si>
    <t>TORQUE_REAR</t>
  </si>
  <si>
    <t>ENG_FUNCTION</t>
  </si>
  <si>
    <t>STR_FUNCTION</t>
  </si>
  <si>
    <t>MAP</t>
  </si>
  <si>
    <t>OPS</t>
  </si>
  <si>
    <t>BAP</t>
  </si>
  <si>
    <t>DROPOFF_STATE</t>
  </si>
  <si>
    <t>INJ_CORR_LAMBDA</t>
  </si>
  <si>
    <t>ENG_STATE</t>
  </si>
  <si>
    <t>WTS</t>
  </si>
  <si>
    <t>ATS</t>
  </si>
  <si>
    <t>VBAT</t>
  </si>
  <si>
    <t>VREF_1</t>
  </si>
  <si>
    <t>VREF_2</t>
  </si>
  <si>
    <t>BOARD_TEMP</t>
  </si>
  <si>
    <t>BOARD_TIME</t>
  </si>
  <si>
    <t>SPEED_VEHICLE</t>
  </si>
  <si>
    <t>Km/h = bit * 0.036</t>
  </si>
  <si>
    <t>UNIT</t>
  </si>
  <si>
    <t>FORMULA</t>
  </si>
  <si>
    <t>N</t>
  </si>
  <si>
    <t>V</t>
  </si>
  <si>
    <t>#</t>
  </si>
  <si>
    <t>1/min</t>
  </si>
  <si>
    <t>%</t>
  </si>
  <si>
    <t>km/h</t>
  </si>
  <si>
    <t>mBar</t>
  </si>
  <si>
    <t>Bar</t>
  </si>
  <si>
    <t>C</t>
  </si>
  <si>
    <t>bitmask</t>
  </si>
  <si>
    <t>N = bit</t>
  </si>
  <si>
    <t>V = bit / 1000</t>
  </si>
  <si>
    <t># = bit</t>
  </si>
  <si>
    <t>1/min = bit</t>
  </si>
  <si>
    <t>% = bit</t>
  </si>
  <si>
    <t>% = bit / 10</t>
  </si>
  <si>
    <t># = bit / 1000</t>
  </si>
  <si>
    <t>C = bit / 10</t>
  </si>
  <si>
    <t>km/h = bit * 0.036</t>
  </si>
  <si>
    <t>sec</t>
  </si>
  <si>
    <t>sec = bit / 1000</t>
  </si>
  <si>
    <t>MIN</t>
  </si>
  <si>
    <t>MAX</t>
  </si>
  <si>
    <t>2^32</t>
  </si>
  <si>
    <t>2^16</t>
  </si>
  <si>
    <t>SUSP_FRONT</t>
  </si>
  <si>
    <t>SUSP_REAR</t>
  </si>
  <si>
    <t>BRAKE_FRONT</t>
  </si>
  <si>
    <t>BRAKE_REAR</t>
  </si>
  <si>
    <t>mm</t>
  </si>
  <si>
    <t>mm = bit / 10</t>
  </si>
  <si>
    <t>bar = bit / 100</t>
  </si>
  <si>
    <t>Lambda</t>
  </si>
  <si>
    <t>Lambda=bit/1000</t>
  </si>
  <si>
    <t>FPS</t>
  </si>
  <si>
    <t>LAMBDA_TEMP</t>
  </si>
  <si>
    <t>Autore :</t>
  </si>
  <si>
    <t>Data :</t>
  </si>
  <si>
    <t>2 msec</t>
  </si>
  <si>
    <t>hex</t>
  </si>
  <si>
    <t>Engine Calibration CRC</t>
  </si>
  <si>
    <t>Strategies Calibration CRC</t>
  </si>
  <si>
    <t>Gear Shift Load Cell Force</t>
  </si>
  <si>
    <t>Gear Shift Up State Machine</t>
  </si>
  <si>
    <t>Gear Shift Down State Machine</t>
  </si>
  <si>
    <t>Drum Position Voltage</t>
  </si>
  <si>
    <t>Rear Suspension ( with ZERO )</t>
  </si>
  <si>
    <t>Front Suspension ( with ZERO )</t>
  </si>
  <si>
    <t>Engine Speed</t>
  </si>
  <si>
    <t>Cut Strategy Source</t>
  </si>
  <si>
    <t>Cut Level</t>
  </si>
  <si>
    <t>Rider GAS Position</t>
  </si>
  <si>
    <t>Rider DEMAND</t>
  </si>
  <si>
    <t>Throttle Position</t>
  </si>
  <si>
    <t>Clutch Slip</t>
  </si>
  <si>
    <t>Front Speed</t>
  </si>
  <si>
    <t xml:space="preserve">Rear Speed </t>
  </si>
  <si>
    <t>Rear Wheel Torque</t>
  </si>
  <si>
    <t>Active Engine Functions</t>
  </si>
  <si>
    <t>Active Startegies Functions</t>
  </si>
  <si>
    <t>Intake Pressure</t>
  </si>
  <si>
    <t>Lambda Wide Band</t>
  </si>
  <si>
    <t>Fuel Pressure</t>
  </si>
  <si>
    <t>Front Brake Pressure</t>
  </si>
  <si>
    <t>Rear Brake Pressure</t>
  </si>
  <si>
    <t>Engine Oil Pressure</t>
  </si>
  <si>
    <t>Barometric Air Pressure</t>
  </si>
  <si>
    <t>DropOff Strategy state</t>
  </si>
  <si>
    <t>Correction ( gain ) for Lambda Closed Loop</t>
  </si>
  <si>
    <t>Engine State</t>
  </si>
  <si>
    <t>Engine Water Temperature</t>
  </si>
  <si>
    <t>Air Temperature</t>
  </si>
  <si>
    <t>Oil Temperature</t>
  </si>
  <si>
    <t>Battery Voltage</t>
  </si>
  <si>
    <t>Sensor Power Supply 1</t>
  </si>
  <si>
    <t>Sensor Power Supply 2</t>
  </si>
  <si>
    <t>Gear Position ( from sensor or rebuild )</t>
  </si>
  <si>
    <t>ECU Temperature</t>
  </si>
  <si>
    <t>Lambda Sensor Temperature</t>
  </si>
  <si>
    <t>Engine Revolutions Counter</t>
  </si>
  <si>
    <t>Lambda Closed Loop Strategy state</t>
  </si>
  <si>
    <t>N = bit / 10</t>
  </si>
  <si>
    <t>m/sec2</t>
  </si>
  <si>
    <t>m/s2 = bit / 100</t>
  </si>
  <si>
    <t>deg = bit / 10</t>
  </si>
  <si>
    <t xml:space="preserve">deg </t>
  </si>
  <si>
    <t>BIKE_LEAN_ANGLE</t>
  </si>
  <si>
    <t>Bike Lean Angle</t>
  </si>
  <si>
    <t>OTS</t>
  </si>
  <si>
    <t>GEARPOS_VOLT</t>
  </si>
  <si>
    <t>ACTUATORS_DIAG</t>
  </si>
  <si>
    <t>SENSORS_DIAG</t>
  </si>
  <si>
    <t>VIRTUAL_RPM</t>
  </si>
  <si>
    <t>Virtual RPM from Front/Rear Speed</t>
  </si>
  <si>
    <t>BIKE_VERT_ACC</t>
  </si>
  <si>
    <t>Bike Acceleration Z ( vertical ) used for DROP OFF</t>
  </si>
  <si>
    <t>Sensor Diagnostic bitmask</t>
  </si>
  <si>
    <t>Actuator Diagnostic bitmask</t>
  </si>
  <si>
    <t>0-1-2-3</t>
  </si>
  <si>
    <t>4-5-6-7</t>
  </si>
  <si>
    <t>LAP_TIME</t>
  </si>
  <si>
    <t>sec = bit / 100</t>
  </si>
  <si>
    <t>Oil Pressure , MIL , and other AUX ligths</t>
  </si>
  <si>
    <t>Bike Speed ( can be rebuild from gear-rpm)</t>
  </si>
  <si>
    <t>WSS2019</t>
  </si>
  <si>
    <t>3</t>
  </si>
  <si>
    <t>Stepper Bypass Postion</t>
  </si>
  <si>
    <t>C = bit</t>
  </si>
  <si>
    <t>ON OFF Output State</t>
  </si>
  <si>
    <t>STEPPER_STATE</t>
  </si>
  <si>
    <t>Stepper Control state</t>
  </si>
  <si>
    <t>WORKMODE</t>
  </si>
  <si>
    <t>0x200</t>
  </si>
  <si>
    <t>0x201</t>
  </si>
  <si>
    <t>0x202</t>
  </si>
  <si>
    <t>0x203</t>
  </si>
  <si>
    <t>0x204</t>
  </si>
  <si>
    <t>0x205</t>
  </si>
  <si>
    <t>0x206</t>
  </si>
  <si>
    <t>0x207</t>
  </si>
  <si>
    <t>0x208</t>
  </si>
  <si>
    <t>0x209</t>
  </si>
  <si>
    <t>0x20A</t>
  </si>
  <si>
    <t>0x20B</t>
  </si>
  <si>
    <t>0x20C</t>
  </si>
  <si>
    <t>0x20D</t>
  </si>
  <si>
    <t>0x20E</t>
  </si>
  <si>
    <t>CALIBRATION_INFO</t>
  </si>
  <si>
    <t>Shift Light percent</t>
  </si>
  <si>
    <t>Information about Active Calibration</t>
  </si>
  <si>
    <t>0x20F</t>
  </si>
  <si>
    <t>RBW_STATE</t>
  </si>
  <si>
    <t>Ride By Wire state</t>
  </si>
  <si>
    <t>2^8</t>
  </si>
  <si>
    <t>LAP_INFO</t>
  </si>
  <si>
    <t>Lap number and informations</t>
  </si>
  <si>
    <t xml:space="preserve">Lap Time </t>
  </si>
  <si>
    <t>STEPPER_COUNTER</t>
  </si>
  <si>
    <t>SHIFT_LIGHT</t>
  </si>
  <si>
    <t>AUX_LIGHT</t>
  </si>
  <si>
    <t>MANUFACTURER_CRC</t>
  </si>
  <si>
    <t>TEAM_CRC</t>
  </si>
  <si>
    <t>USER_OUTPUT</t>
  </si>
  <si>
    <t>USER_INPUT</t>
  </si>
  <si>
    <t>Button States</t>
  </si>
  <si>
    <t>LAMBDA</t>
  </si>
  <si>
    <t>WSS 600 and 300</t>
  </si>
  <si>
    <t>LAMBDA_FLAGS</t>
  </si>
  <si>
    <t>Hz = bit</t>
  </si>
  <si>
    <t>Hz</t>
  </si>
  <si>
    <t>-</t>
  </si>
  <si>
    <t>Data Format :</t>
  </si>
  <si>
    <t>Protocol Name :</t>
  </si>
  <si>
    <t>Application :</t>
  </si>
  <si>
    <t>Deg = bit / 10</t>
  </si>
  <si>
    <t xml:space="preserve">Value </t>
  </si>
  <si>
    <t>Name</t>
  </si>
  <si>
    <t>Description</t>
  </si>
  <si>
    <t>WAITING</t>
  </si>
  <si>
    <t>Wait the for ReArm the strategy</t>
  </si>
  <si>
    <t>Strategy is ReArmed</t>
  </si>
  <si>
    <t>PRE_TRIGGER</t>
  </si>
  <si>
    <t>Strategy Pre Trigger ( record actual Gear )</t>
  </si>
  <si>
    <t>TRIGGER</t>
  </si>
  <si>
    <t>ACTUATE</t>
  </si>
  <si>
    <t>Strategy Trigger</t>
  </si>
  <si>
    <t>SHAKE</t>
  </si>
  <si>
    <t>Strategy is Shaking</t>
  </si>
  <si>
    <t>EXIT</t>
  </si>
  <si>
    <t>See Table N 1</t>
  </si>
  <si>
    <t>See Table N 2</t>
  </si>
  <si>
    <t>Strategy is Cutting Power / Blipping</t>
  </si>
  <si>
    <t>NO CUT</t>
  </si>
  <si>
    <t>No strategy is cutting Power</t>
  </si>
  <si>
    <t>Engine Off Because of KEY OFF</t>
  </si>
  <si>
    <t>ENG_STOP</t>
  </si>
  <si>
    <t>Engine Off Because of TILT or low OIL Pressure</t>
  </si>
  <si>
    <t>Cut Power for Gear Shift Up</t>
  </si>
  <si>
    <t>Cut Power for Gear Shift Up Shake</t>
  </si>
  <si>
    <t>DROP_OFF</t>
  </si>
  <si>
    <t>KEY_OFF</t>
  </si>
  <si>
    <t>SHIFTUP_SHAKE</t>
  </si>
  <si>
    <t>SHIFTUP</t>
  </si>
  <si>
    <t>RPM_LIMIT</t>
  </si>
  <si>
    <t>SHIFTDN</t>
  </si>
  <si>
    <t>Cut Power for Gear Shift Down</t>
  </si>
  <si>
    <t>Cut Power for Gear Shift Down Shake</t>
  </si>
  <si>
    <t>SHIFTDN_SHAKE</t>
  </si>
  <si>
    <t>SPEED_LIMIT</t>
  </si>
  <si>
    <t>Engine RPM Limit</t>
  </si>
  <si>
    <t>Bike Speed limit</t>
  </si>
  <si>
    <t>ENGINE_BRAKE</t>
  </si>
  <si>
    <t>Engine Brake Control</t>
  </si>
  <si>
    <t>Anti Jerk Control</t>
  </si>
  <si>
    <t>ANTI_JERK</t>
  </si>
  <si>
    <t>See Table N 3</t>
  </si>
  <si>
    <t>BitMask</t>
  </si>
  <si>
    <t>0x0001</t>
  </si>
  <si>
    <t>BUTTON_1_PRESS</t>
  </si>
  <si>
    <t>BUTTON_2_PRESS</t>
  </si>
  <si>
    <t>BUTTON_3_PRESS</t>
  </si>
  <si>
    <t>BUTTON_4_PRESS</t>
  </si>
  <si>
    <t>BUTTON_5_PRESS</t>
  </si>
  <si>
    <t>0x0002</t>
  </si>
  <si>
    <t>0x0004</t>
  </si>
  <si>
    <t>0x0008</t>
  </si>
  <si>
    <t>0x0010</t>
  </si>
  <si>
    <t>0x0020</t>
  </si>
  <si>
    <t>0x0040</t>
  </si>
  <si>
    <t>0x0080</t>
  </si>
  <si>
    <t>0x0100</t>
  </si>
  <si>
    <t>0x0200</t>
  </si>
  <si>
    <t>0x0400</t>
  </si>
  <si>
    <t>0x0800</t>
  </si>
  <si>
    <t>0x1000</t>
  </si>
  <si>
    <t>0x2000</t>
  </si>
  <si>
    <t>0x4000</t>
  </si>
  <si>
    <t>0x8000</t>
  </si>
  <si>
    <t>Button 1 Pressed</t>
  </si>
  <si>
    <t>Button 2 Pressed</t>
  </si>
  <si>
    <t>Button 3 Pressed</t>
  </si>
  <si>
    <t>Button 4 Pressed</t>
  </si>
  <si>
    <t>Button 5 Pressed</t>
  </si>
  <si>
    <t>See Table N 4</t>
  </si>
  <si>
    <t>LAMBDA_ENABLED</t>
  </si>
  <si>
    <t>Lambda Control is Enabled</t>
  </si>
  <si>
    <t>Lambda Adaptive Reading</t>
  </si>
  <si>
    <t>Lambda Adaptive Writing</t>
  </si>
  <si>
    <t>LAMBDA _ACTIVE</t>
  </si>
  <si>
    <t xml:space="preserve">Lambda Control is Active </t>
  </si>
  <si>
    <t>LAMBDA _FREEZE</t>
  </si>
  <si>
    <t>LAMBDA_ADP_READ</t>
  </si>
  <si>
    <t>LAMBDA_ADP_WRITE</t>
  </si>
  <si>
    <t>See Table N 5</t>
  </si>
  <si>
    <t>See Table N 6</t>
  </si>
  <si>
    <t>ENG_KILL</t>
  </si>
  <si>
    <t>Engine KILL , switch off engine by strategy</t>
  </si>
  <si>
    <t>ENG_DROPOFF</t>
  </si>
  <si>
    <t>Engine KILL , switch off engine by Drop Off</t>
  </si>
  <si>
    <t>IDLE_CTRL</t>
  </si>
  <si>
    <t>Engine IDLE control is active</t>
  </si>
  <si>
    <t>Engine RPM Limit is active</t>
  </si>
  <si>
    <t>LAMBDA_CTRL</t>
  </si>
  <si>
    <t>Engine LAMBDA control is active</t>
  </si>
  <si>
    <t>Bike Speed limiter is active</t>
  </si>
  <si>
    <t>GEAR_SHIFTUP</t>
  </si>
  <si>
    <t>Gear Shift Up is active</t>
  </si>
  <si>
    <t>GEAR_SHIFTDN</t>
  </si>
  <si>
    <t>Gear Shift Down is active</t>
  </si>
  <si>
    <t>ENGINEBRAKE_CTRL</t>
  </si>
  <si>
    <t>Engine Brake Control is Active</t>
  </si>
  <si>
    <t>Anti Jerk Control is Active</t>
  </si>
  <si>
    <t>ANTIJERK_CTRL</t>
  </si>
  <si>
    <t>See Table N 7</t>
  </si>
  <si>
    <t>FAN_COOLER</t>
  </si>
  <si>
    <t>Fan Cooler is ON</t>
  </si>
  <si>
    <t>Vacuum Pump is ON</t>
  </si>
  <si>
    <t>VACUUM_PUMP</t>
  </si>
  <si>
    <t>Back Light is ON ( Rain / Pit Limit )</t>
  </si>
  <si>
    <t>BACK_LIGHT</t>
  </si>
  <si>
    <t>See Table N 8</t>
  </si>
  <si>
    <t>RAIN_LIGHT</t>
  </si>
  <si>
    <t>Back Light is ON ( Rain )</t>
  </si>
  <si>
    <t>TYRE_A</t>
  </si>
  <si>
    <t>TYRE_B</t>
  </si>
  <si>
    <t>TYRE_C</t>
  </si>
  <si>
    <t>AUX_SPROKETS</t>
  </si>
  <si>
    <t>Auxigliary Sprokets solution</t>
  </si>
  <si>
    <t>ENGBRAKE_A</t>
  </si>
  <si>
    <t>ENGBRAKE_B</t>
  </si>
  <si>
    <t>Engine Brake A</t>
  </si>
  <si>
    <t>Engine Brake B</t>
  </si>
  <si>
    <t>ANTIJERK</t>
  </si>
  <si>
    <t>Anti Jerk is enabled</t>
  </si>
  <si>
    <t>Tyre profile A is enabled</t>
  </si>
  <si>
    <t>Tyre profile B is enabled</t>
  </si>
  <si>
    <t>Tyre profile C is enabled</t>
  </si>
  <si>
    <t>Drop Strategy is enabled</t>
  </si>
  <si>
    <t>Gear Shift Up is enabled</t>
  </si>
  <si>
    <t>Gear Shift Down is enabled</t>
  </si>
  <si>
    <t>Lambda Closed Loop Control is enabled</t>
  </si>
  <si>
    <t>0x00000001</t>
  </si>
  <si>
    <t>0x00000002</t>
  </si>
  <si>
    <t>0x00000004</t>
  </si>
  <si>
    <t>0x00000008</t>
  </si>
  <si>
    <t>0x00000010</t>
  </si>
  <si>
    <t>0x00000020</t>
  </si>
  <si>
    <t>0x00000040</t>
  </si>
  <si>
    <t>0x00000080</t>
  </si>
  <si>
    <t>0x00000100</t>
  </si>
  <si>
    <t>0x00000200</t>
  </si>
  <si>
    <t>0x00000400</t>
  </si>
  <si>
    <t>0x00000800</t>
  </si>
  <si>
    <t>0x00001000</t>
  </si>
  <si>
    <t>0x00002000</t>
  </si>
  <si>
    <t>0x00004000</t>
  </si>
  <si>
    <t>0x00008000</t>
  </si>
  <si>
    <t>0x00010000</t>
  </si>
  <si>
    <t>0x00020000</t>
  </si>
  <si>
    <t>0x00040000</t>
  </si>
  <si>
    <t>0x00080000</t>
  </si>
  <si>
    <t>DEMAND_A</t>
  </si>
  <si>
    <t>DEMAND_B</t>
  </si>
  <si>
    <t>Gas to Demand A is enabled</t>
  </si>
  <si>
    <t>Gas to Demand B is enabled</t>
  </si>
  <si>
    <t>0x00100000</t>
  </si>
  <si>
    <t>0x00200000</t>
  </si>
  <si>
    <t>0x00400000</t>
  </si>
  <si>
    <t>0x00800000</t>
  </si>
  <si>
    <t>0x01000000</t>
  </si>
  <si>
    <t>0x02000000</t>
  </si>
  <si>
    <t>0x04000000</t>
  </si>
  <si>
    <t>0x08000000</t>
  </si>
  <si>
    <t>0x10000000</t>
  </si>
  <si>
    <t>0x20000000</t>
  </si>
  <si>
    <t>0x40000000</t>
  </si>
  <si>
    <t>0x80000000</t>
  </si>
  <si>
    <t>INJ_CORR_CYL</t>
  </si>
  <si>
    <t>Injection Correction on Cylinders</t>
  </si>
  <si>
    <t>INJ_CORR_MAIN</t>
  </si>
  <si>
    <t>Injection Correction Main</t>
  </si>
  <si>
    <t>INJ_CORR_SPEED</t>
  </si>
  <si>
    <t>Injection Correction for Speed</t>
  </si>
  <si>
    <t>IGN_CORR_A</t>
  </si>
  <si>
    <t>IGN_CORR_B</t>
  </si>
  <si>
    <t>Ignition Correction solution A</t>
  </si>
  <si>
    <t>Ignition Correction solution B</t>
  </si>
  <si>
    <t>See Table N 9</t>
  </si>
  <si>
    <t>ENABLED</t>
  </si>
  <si>
    <t>Ride By Wire control is enabled</t>
  </si>
  <si>
    <t>RECOVERY</t>
  </si>
  <si>
    <t xml:space="preserve">Ride By Wire is in recovery mode </t>
  </si>
  <si>
    <t>ERR_GAS</t>
  </si>
  <si>
    <t>GAS sensor is in error state</t>
  </si>
  <si>
    <t>ERR_TPS</t>
  </si>
  <si>
    <t>TPS sensor is in error state</t>
  </si>
  <si>
    <t>ERR_PID</t>
  </si>
  <si>
    <t>PID control is in error state</t>
  </si>
  <si>
    <t>ERR_HBR</t>
  </si>
  <si>
    <t>STALL</t>
  </si>
  <si>
    <t>Engine is in stall condition</t>
  </si>
  <si>
    <t>MOVING</t>
  </si>
  <si>
    <t>Engine is Moving</t>
  </si>
  <si>
    <t>SYNC</t>
  </si>
  <si>
    <t>Engine is Syncronized with CrankShaft signal</t>
  </si>
  <si>
    <t>PHASED</t>
  </si>
  <si>
    <t>Engine is Syncronized with Engine Cycle  ( CAM or MAP )</t>
  </si>
  <si>
    <t>STARTED</t>
  </si>
  <si>
    <t>Engine is Started</t>
  </si>
  <si>
    <t>SEQUENTIAL</t>
  </si>
  <si>
    <t>Injection is working sequential mode</t>
  </si>
  <si>
    <t>TOO_SLOW</t>
  </si>
  <si>
    <t>Engine is too slow ( ignition disabled )</t>
  </si>
  <si>
    <t>See Table N 10</t>
  </si>
  <si>
    <t>See Table N 11</t>
  </si>
  <si>
    <t>Drop Off strategy is enabled</t>
  </si>
  <si>
    <t>IMU_CHECK</t>
  </si>
  <si>
    <t>OPS_CHECK</t>
  </si>
  <si>
    <t>TILT_CHECK</t>
  </si>
  <si>
    <t>ARMED</t>
  </si>
  <si>
    <t>Drop Off strategy is armed</t>
  </si>
  <si>
    <t>IMU_DROP</t>
  </si>
  <si>
    <t>Engine off because of IMU</t>
  </si>
  <si>
    <t>Engine off because of Oil Pressure</t>
  </si>
  <si>
    <t>OPS_DROP</t>
  </si>
  <si>
    <t>TILT_DROP</t>
  </si>
  <si>
    <t>Engine off because of Tilt Sensor</t>
  </si>
  <si>
    <t>LATCH_OFF</t>
  </si>
  <si>
    <t>Engine was swicted off ( in past )</t>
  </si>
  <si>
    <t>See Table N 12</t>
  </si>
  <si>
    <t>INIT</t>
  </si>
  <si>
    <t>Stepper actuator is initialized</t>
  </si>
  <si>
    <t>MANUAL</t>
  </si>
  <si>
    <t>CALIBRATION</t>
  </si>
  <si>
    <t>Stepper actuator is calibrating</t>
  </si>
  <si>
    <t>FEEDBACK</t>
  </si>
  <si>
    <t>CLOSEDLOOP</t>
  </si>
  <si>
    <t>See Table N 13</t>
  </si>
  <si>
    <t>PICKUP</t>
  </si>
  <si>
    <t>DRUMPOS</t>
  </si>
  <si>
    <t>VBATTERY</t>
  </si>
  <si>
    <t>Reference Voltage 1</t>
  </si>
  <si>
    <t>Reference Voltage 2</t>
  </si>
  <si>
    <t>PHASE_SIG</t>
  </si>
  <si>
    <t>Engine Phase signal fail ( CAM or MAP )</t>
  </si>
  <si>
    <t>Pickup sensor fail</t>
  </si>
  <si>
    <t>GAS sensor fail</t>
  </si>
  <si>
    <t>TPS sensor fail</t>
  </si>
  <si>
    <t>MAP sensor fail</t>
  </si>
  <si>
    <t>BAP sensor fail</t>
  </si>
  <si>
    <t>OPS sensor fail</t>
  </si>
  <si>
    <t>FPS sensor fail</t>
  </si>
  <si>
    <t>WTS sensor fail</t>
  </si>
  <si>
    <t>ATS sensor fail</t>
  </si>
  <si>
    <t>OTS sensor fail</t>
  </si>
  <si>
    <t>LAMBDA sensor fail</t>
  </si>
  <si>
    <t>Gear Position ( Drum ) sensor fail</t>
  </si>
  <si>
    <t>Load Cell  ( gear shifting ) sensor fail</t>
  </si>
  <si>
    <t>Front Speed  sensor fail</t>
  </si>
  <si>
    <t>Rear Speed  sensor fail</t>
  </si>
  <si>
    <t>Front Brake sensor fail</t>
  </si>
  <si>
    <t>Rear Brake sensor fail</t>
  </si>
  <si>
    <t>See Table N 14</t>
  </si>
  <si>
    <t>COIL_1</t>
  </si>
  <si>
    <t>COIL_2</t>
  </si>
  <si>
    <t>COIL_4</t>
  </si>
  <si>
    <t>COIL_3</t>
  </si>
  <si>
    <t>INJECTOR_1</t>
  </si>
  <si>
    <t>INJECTOR_2</t>
  </si>
  <si>
    <t>INJECTOR_3</t>
  </si>
  <si>
    <t>INJECTOR_4</t>
  </si>
  <si>
    <t>INJECTOR_5</t>
  </si>
  <si>
    <t>INJECTOR_6</t>
  </si>
  <si>
    <t>INJECTOR_7</t>
  </si>
  <si>
    <t>INJECTOR_8</t>
  </si>
  <si>
    <t>Injctor 1 fail</t>
  </si>
  <si>
    <t>Injctor 2 fail</t>
  </si>
  <si>
    <t>Injctor 3 fail</t>
  </si>
  <si>
    <t>Injctor 4 fail</t>
  </si>
  <si>
    <t>Injctor 5 fail</t>
  </si>
  <si>
    <t>Injctor 6 fail</t>
  </si>
  <si>
    <t>Injctor 7 fail</t>
  </si>
  <si>
    <t>Injctor 8 fail</t>
  </si>
  <si>
    <t>Coil 1 fail</t>
  </si>
  <si>
    <t>Coil 2 fail</t>
  </si>
  <si>
    <t>Coil 3 fail</t>
  </si>
  <si>
    <t>Coil 4 fail</t>
  </si>
  <si>
    <t>HBRIDGE_1</t>
  </si>
  <si>
    <t>H-Bridge 1 fail</t>
  </si>
  <si>
    <t>HBRIDGE_2</t>
  </si>
  <si>
    <t>H-Bridge 2 fail</t>
  </si>
  <si>
    <t>PWM_1</t>
  </si>
  <si>
    <t>PWM_2</t>
  </si>
  <si>
    <t>PWM_3</t>
  </si>
  <si>
    <t>PWM_4</t>
  </si>
  <si>
    <t>PWM_5</t>
  </si>
  <si>
    <t>PWM_6</t>
  </si>
  <si>
    <t>PWM_7</t>
  </si>
  <si>
    <t>PWM_8</t>
  </si>
  <si>
    <t>PWM_9</t>
  </si>
  <si>
    <t>PWM_10</t>
  </si>
  <si>
    <t>PWM_11</t>
  </si>
  <si>
    <t>PWM_12</t>
  </si>
  <si>
    <t>PWM 1 fail</t>
  </si>
  <si>
    <t>PWM 2 fail</t>
  </si>
  <si>
    <t>PWM 3 fail</t>
  </si>
  <si>
    <t>PWM 4 fail</t>
  </si>
  <si>
    <t>PWM 5 fail</t>
  </si>
  <si>
    <t>PWM 6 fail</t>
  </si>
  <si>
    <t>PWM 7 fail</t>
  </si>
  <si>
    <t>PWM 8 fail</t>
  </si>
  <si>
    <t>PWM 9 fail</t>
  </si>
  <si>
    <t>PWM 10 fail</t>
  </si>
  <si>
    <t>PWM 11 fail</t>
  </si>
  <si>
    <t>PWM 12 fail</t>
  </si>
  <si>
    <t>MFO_1</t>
  </si>
  <si>
    <t>Multi Function Output 1 fail</t>
  </si>
  <si>
    <t>MFO_2</t>
  </si>
  <si>
    <t>MFO_3</t>
  </si>
  <si>
    <t>MFO_4</t>
  </si>
  <si>
    <t>MFO_5</t>
  </si>
  <si>
    <t>Multi Function Output 2 fail</t>
  </si>
  <si>
    <t>Multi Function Output 3 fail</t>
  </si>
  <si>
    <t>Multi Function Output 4 fail</t>
  </si>
  <si>
    <t>Multi Function Output 5 fail</t>
  </si>
  <si>
    <t>See Table N 15</t>
  </si>
  <si>
    <t>See Table N 16</t>
  </si>
  <si>
    <t>ENGINE_RAM</t>
  </si>
  <si>
    <t>ENGINE_FLASH</t>
  </si>
  <si>
    <t>STRATEGY_RAM</t>
  </si>
  <si>
    <t>STRATEGY_FLASH</t>
  </si>
  <si>
    <t>Protocol Name</t>
  </si>
  <si>
    <t>BASE</t>
  </si>
  <si>
    <t>Start Address</t>
  </si>
  <si>
    <t>BUS Speed :</t>
  </si>
  <si>
    <t>1 Mbit</t>
  </si>
  <si>
    <t>BUS Load [%]</t>
  </si>
  <si>
    <t>REARMED</t>
  </si>
  <si>
    <t>Strategy exit ( torque reintroduction )</t>
  </si>
  <si>
    <t xml:space="preserve">Lambda Control is Active but Freezed </t>
  </si>
  <si>
    <t>Engine STOP , switch off engine by action</t>
  </si>
  <si>
    <t>Active Work Mode BITMASK</t>
  </si>
  <si>
    <t>WORKMODE_MASK</t>
  </si>
  <si>
    <t>Active Work Mode ID</t>
  </si>
  <si>
    <t>ECU Run Time</t>
  </si>
  <si>
    <t>TRUMPETS</t>
  </si>
  <si>
    <t>Intake Trumpets are ON</t>
  </si>
  <si>
    <t>Channels :</t>
  </si>
  <si>
    <t>Understand what strategy is cutting torque/power</t>
  </si>
  <si>
    <t>GEARSHIFT_UP_SM , GEARSHIFT_DN_SM</t>
  </si>
  <si>
    <t>Describe the actual state for the strategy</t>
  </si>
  <si>
    <t>0x01</t>
  </si>
  <si>
    <t>0x02</t>
  </si>
  <si>
    <t>0x04</t>
  </si>
  <si>
    <t>0x08</t>
  </si>
  <si>
    <t>0x10</t>
  </si>
  <si>
    <t>0x20</t>
  </si>
  <si>
    <t>0x40</t>
  </si>
  <si>
    <t>0x80</t>
  </si>
  <si>
    <t>Understand what button is pressed , usefull also for DASHBOARD</t>
  </si>
  <si>
    <t>Underdstand when lambda control is working and what functions are active</t>
  </si>
  <si>
    <t>Know what output are active</t>
  </si>
  <si>
    <t>Understand in what modality the engine is running</t>
  </si>
  <si>
    <t>Know what strategies are active</t>
  </si>
  <si>
    <t>Know how the stepper actuator control is working</t>
  </si>
  <si>
    <t>Know what engine functions are active</t>
  </si>
  <si>
    <t>Know if the DROP OFF strategy is working and what sensors are in use</t>
  </si>
  <si>
    <t xml:space="preserve">Know if Ride By Wire is active and if some faults are present </t>
  </si>
  <si>
    <t>Know what is flagged on the actual mode</t>
  </si>
  <si>
    <t>Know what sensors are in fault</t>
  </si>
  <si>
    <t>Know what actuators are in fault</t>
  </si>
  <si>
    <t>for future use</t>
  </si>
  <si>
    <t>Used for :</t>
  </si>
  <si>
    <t>Know if the current calibrations are on FLASH or RAM ( under calibration )</t>
  </si>
  <si>
    <t>H-Bridge output ( Hardware driver ) is in error state</t>
  </si>
  <si>
    <t>ENGINE_OFF</t>
  </si>
  <si>
    <t>Engine is switching off by strategy</t>
  </si>
  <si>
    <t>Stepper actuator control is enabled</t>
  </si>
  <si>
    <t>Stepper actuator control is in manual mode</t>
  </si>
  <si>
    <t>Stepper actuator control is working with a feedback signal</t>
  </si>
  <si>
    <t>Stepper actuator control is working in closed loop</t>
  </si>
  <si>
    <t xml:space="preserve">Stepper actuator control is in recovery </t>
  </si>
  <si>
    <t>Engine Calibration in use on RAM</t>
  </si>
  <si>
    <t>Engine Calibration  in use on FLASH</t>
  </si>
  <si>
    <t>Strategy Calibration  in use on RAM</t>
  </si>
  <si>
    <t>Strategy Calibration  in use on FLASH</t>
  </si>
  <si>
    <t xml:space="preserve">NOTE : </t>
  </si>
  <si>
    <t xml:space="preserve">- compliance with the indicated frequencies is valid for bus load under 40% </t>
  </si>
  <si>
    <t>- for BUS Load it's necessary to consider also the messages from other devices</t>
  </si>
  <si>
    <t>Protocol Version :</t>
  </si>
  <si>
    <t>BUTTON_6_PRESS</t>
  </si>
  <si>
    <t>Button 6 Pressed</t>
  </si>
  <si>
    <t>2019-05-04</t>
  </si>
  <si>
    <t>Changes to TABLEs 10 and 16</t>
  </si>
  <si>
    <t>IMU_SET</t>
  </si>
  <si>
    <t>Drop Off strategy is configured for IMU</t>
  </si>
  <si>
    <t>OPS_SET</t>
  </si>
  <si>
    <t>Drop Off strategy is configured for Oil Pressure</t>
  </si>
  <si>
    <t>TILT_SET</t>
  </si>
  <si>
    <t>Drop Off strategy is configured for  Tilt sensor</t>
  </si>
  <si>
    <t>WARNING</t>
  </si>
  <si>
    <t xml:space="preserve">In case PC is disconnected and a RAM calibration is used </t>
  </si>
  <si>
    <t>NEED A POWER CYCLE</t>
  </si>
  <si>
    <t>ERROR</t>
  </si>
  <si>
    <t>In case of Strategy Calibration is missing</t>
  </si>
  <si>
    <t>NEED A VALID TEAM CALIBRATION</t>
  </si>
  <si>
    <t>BASE 0x200</t>
  </si>
  <si>
    <t>Note:</t>
  </si>
  <si>
    <t>Rate:</t>
  </si>
  <si>
    <t>Address:</t>
  </si>
  <si>
    <t>Format</t>
  </si>
  <si>
    <t>Position:</t>
  </si>
  <si>
    <t>ENG_REVOLUTIONS</t>
  </si>
  <si>
    <t>Bit Offset</t>
  </si>
  <si>
    <t>`</t>
  </si>
  <si>
    <t>Bitmask Multi states possible</t>
  </si>
  <si>
    <t>Drop Off strategy is using the IMU (IMU Armed)</t>
  </si>
  <si>
    <t>Drop Off strategy is using the Oil Pressure (Oil Pressure Armed)</t>
  </si>
  <si>
    <t>Drop Off strategy is using the Tilt sensor (Tilt Sensor Armed)</t>
  </si>
  <si>
    <t>SHIFT_DOWN</t>
  </si>
  <si>
    <t>SHIFT_UP</t>
  </si>
  <si>
    <t xml:space="preserve"> e</t>
  </si>
  <si>
    <t>Marco Cortecchia and Scott Smart</t>
  </si>
  <si>
    <t>Added ADU CAN output messages</t>
  </si>
  <si>
    <t>50 msec</t>
  </si>
  <si>
    <t>0x787</t>
  </si>
  <si>
    <t>0x788</t>
  </si>
  <si>
    <t>ADU_TRACK_GAIN_LOSS</t>
  </si>
  <si>
    <t>Gain Loss Signal GPS</t>
  </si>
  <si>
    <t>ADU_TRACK_LAP</t>
  </si>
  <si>
    <t>Running Laptime</t>
  </si>
  <si>
    <t>ADU_TRACK_LAP_TIME</t>
  </si>
  <si>
    <t>Last Lap Time</t>
  </si>
  <si>
    <t>ADU_GAIN_LOSS_INVERT</t>
  </si>
  <si>
    <t>Gain Loss Inverted</t>
  </si>
  <si>
    <t>BIG ENDIAN</t>
  </si>
  <si>
    <t>ADU Ouput Channels</t>
  </si>
  <si>
    <t>ox787</t>
  </si>
  <si>
    <t>Beacon Signal</t>
  </si>
  <si>
    <t>ADU_BEACON</t>
  </si>
  <si>
    <t>Bit</t>
  </si>
  <si>
    <t>0x789</t>
  </si>
  <si>
    <t>ADU_GPS_SPEED</t>
  </si>
  <si>
    <t>ADU_GPS_HEIGHT</t>
  </si>
  <si>
    <t>ADU_GPS_STATUS</t>
  </si>
  <si>
    <t>GPS Height</t>
  </si>
  <si>
    <t>GPS Status</t>
  </si>
  <si>
    <t>Table</t>
  </si>
  <si>
    <t>km/h = bit / 10</t>
  </si>
  <si>
    <t>m = bit / 10</t>
  </si>
  <si>
    <t>0x790</t>
  </si>
  <si>
    <t>ADU_GPS_VALID_2D</t>
  </si>
  <si>
    <t>GPS Speed</t>
  </si>
  <si>
    <t>GPS Number of Satellites</t>
  </si>
  <si>
    <t>GPS 2D format for valid signal and numbe of sats</t>
  </si>
  <si>
    <t>ADU_GPS_HEADING_VEHICLE</t>
  </si>
  <si>
    <t>GPS Heading (not interially corrected)</t>
  </si>
  <si>
    <t>°</t>
  </si>
  <si>
    <t>° = bit</t>
  </si>
  <si>
    <t>GPS Latitude</t>
  </si>
  <si>
    <t>GPS Longitude</t>
  </si>
  <si>
    <t>S32</t>
  </si>
  <si>
    <t>ADU_GPS_HEIGHT_2D</t>
  </si>
  <si>
    <t>ADU_GPS_LAT_2D</t>
  </si>
  <si>
    <t>0x792</t>
  </si>
  <si>
    <t>0x791</t>
  </si>
  <si>
    <t>m</t>
  </si>
  <si>
    <t>m = bit/100</t>
  </si>
  <si>
    <t>ADU_GPS_NUM_SAT</t>
  </si>
  <si>
    <t>Addition of Info on table sheets</t>
  </si>
  <si>
    <t>INTEL (Motorola for ADU)</t>
  </si>
  <si>
    <t>ADU_GPS_LON_2D</t>
  </si>
  <si>
    <t>SPEED_FRONT_RAW</t>
  </si>
  <si>
    <t>SPEED_REAR_RAW</t>
  </si>
  <si>
    <t>SPEED_FRONT_HZ</t>
  </si>
  <si>
    <t>SPEED_REAR_HZ</t>
  </si>
  <si>
    <t>Front Speed Raw ( Lean Angle = 0 )</t>
  </si>
  <si>
    <t>Rear Speed Raw  ( Lean Angle = 0 )</t>
  </si>
  <si>
    <t>Front Speed Frequency</t>
  </si>
  <si>
    <t>Rear Speed Frequency</t>
  </si>
  <si>
    <t>0x210</t>
  </si>
  <si>
    <t>2020-04-27</t>
  </si>
  <si>
    <t>New Speed RAW and FREQ on Base Protocol  ( fw &gt;= 1.19.10 )</t>
  </si>
  <si>
    <t>2020-06-19</t>
  </si>
  <si>
    <t>New channels at base ( 0x211,0x212,0x213 ) ( fw &gt;= 1.19.11 )</t>
  </si>
  <si>
    <t>TRUMPET_OUT</t>
  </si>
  <si>
    <t xml:space="preserve">Trumpet Actuator PWM </t>
  </si>
  <si>
    <t>Throttle Position Derivative</t>
  </si>
  <si>
    <t>0x211</t>
  </si>
  <si>
    <t>%/Sec</t>
  </si>
  <si>
    <t>dTPS</t>
  </si>
  <si>
    <t>TRANSMISSION_RATIO</t>
  </si>
  <si>
    <t>Total Transmission Ratio</t>
  </si>
  <si>
    <t># = bit / 100</t>
  </si>
  <si>
    <t>INJ_CORR_CYL_1</t>
  </si>
  <si>
    <t>Injection Correction Cyl 1 ( TEAM Calibration )</t>
  </si>
  <si>
    <t>Injection Correction Cyl 2 ( TEAM Calibration )</t>
  </si>
  <si>
    <t>Injection Correction Cyl 3 ( TEAM Calibration )</t>
  </si>
  <si>
    <t>Injection Correction Cyl 4 ( TEAM Calibration )</t>
  </si>
  <si>
    <t>0x212</t>
  </si>
  <si>
    <t>INJ_CORR_CYL_2</t>
  </si>
  <si>
    <t>INJ_CORR_CYL_3</t>
  </si>
  <si>
    <t>INJ_CORR_CYL_4</t>
  </si>
  <si>
    <t>Ignition Correction ( TEAM Calibration )</t>
  </si>
  <si>
    <t>0x213</t>
  </si>
  <si>
    <t>Liter = bit / 1000</t>
  </si>
  <si>
    <t>IGN_CORR</t>
  </si>
  <si>
    <t>FUEL_CONSUME</t>
  </si>
  <si>
    <t>Fuel Consumption of the RUN</t>
  </si>
  <si>
    <t>ENGINE_MAINTENANCE</t>
  </si>
  <si>
    <t>Engine Maintenance active</t>
  </si>
  <si>
    <t>OIL_PRECHARGE</t>
  </si>
  <si>
    <t>Oil Precharge function active ( fireup disabled )</t>
  </si>
  <si>
    <t>FUEL_DRAIN</t>
  </si>
  <si>
    <t>Fuel Drain function active ( fuel pump on )</t>
  </si>
  <si>
    <t>FIM_LOCKED</t>
  </si>
  <si>
    <t>Engine Locked because of wrong FIM bike model</t>
  </si>
  <si>
    <t>V 5.5</t>
  </si>
  <si>
    <t>2020-12-22</t>
  </si>
  <si>
    <t>Correction to some signals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</si>
</sst>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0" xfId="0" applyFont="1" applyFill="1"/>
    <xf numFmtId="0" fontId="0" fillId="0" borderId="0" xfId="0" quotePrefix="1"/>
    <xf numFmtId="16" fontId="0" fillId="0" borderId="0" xfId="0" quotePrefix="1" applyNumberForma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right"/>
    </xf>
    <xf numFmtId="0" fontId="0" fillId="0" borderId="0" xfId="0" quotePrefix="1" applyAlignment="1">
      <alignment horizontal="left"/>
    </xf>
    <xf numFmtId="14" fontId="0" fillId="0" borderId="1" xfId="0" quotePrefix="1" applyNumberFormat="1" applyBorder="1" applyAlignment="1">
      <alignment horizontal="left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4" borderId="1" xfId="0" applyFont="1" applyFill="1" applyBorder="1"/>
    <xf numFmtId="1" fontId="0" fillId="0" borderId="1" xfId="0" applyNumberFormat="1" applyBorder="1"/>
    <xf numFmtId="0" fontId="3" fillId="0" borderId="1" xfId="1" applyBorder="1"/>
    <xf numFmtId="0" fontId="3" fillId="0" borderId="0" xfId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quotePrefix="1" applyFont="1"/>
    <xf numFmtId="0" fontId="4" fillId="0" borderId="0" xfId="0" applyFont="1"/>
    <xf numFmtId="14" fontId="0" fillId="5" borderId="0" xfId="0" quotePrefix="1" applyNumberFormat="1" applyFill="1"/>
    <xf numFmtId="0" fontId="0" fillId="5" borderId="0" xfId="0" applyFill="1"/>
    <xf numFmtId="0" fontId="1" fillId="0" borderId="0" xfId="0" applyFont="1" applyAlignment="1">
      <alignment horizontal="center"/>
    </xf>
    <xf numFmtId="1" fontId="0" fillId="0" borderId="0" xfId="0" applyNumberFormat="1"/>
    <xf numFmtId="0" fontId="1" fillId="0" borderId="0" xfId="0" applyFont="1"/>
    <xf numFmtId="14" fontId="0" fillId="5" borderId="0" xfId="0" quotePrefix="1" applyNumberFormat="1" applyFill="1" applyBorder="1" applyAlignment="1">
      <alignment horizontal="left"/>
    </xf>
    <xf numFmtId="0" fontId="6" fillId="0" borderId="0" xfId="0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9"/>
  <sheetViews>
    <sheetView tabSelected="1" topLeftCell="C1" workbookViewId="0">
      <selection activeCell="J12" sqref="J12"/>
    </sheetView>
  </sheetViews>
  <sheetFormatPr defaultRowHeight="15" x14ac:dyDescent="0.25"/>
  <cols>
    <col min="2" max="2" width="18.7109375" customWidth="1"/>
    <col min="3" max="3" width="34.7109375" customWidth="1"/>
    <col min="4" max="4" width="12.5703125" customWidth="1"/>
    <col min="9" max="9" width="12" customWidth="1"/>
    <col min="10" max="10" width="57.7109375" customWidth="1"/>
  </cols>
  <sheetData>
    <row r="2" spans="2:10" x14ac:dyDescent="0.25">
      <c r="B2" s="8" t="s">
        <v>209</v>
      </c>
      <c r="C2" s="7" t="s">
        <v>202</v>
      </c>
      <c r="I2" s="21" t="s">
        <v>588</v>
      </c>
      <c r="J2" s="22" t="s">
        <v>589</v>
      </c>
    </row>
    <row r="3" spans="2:10" x14ac:dyDescent="0.25">
      <c r="B3" s="8" t="s">
        <v>585</v>
      </c>
      <c r="C3" s="7" t="s">
        <v>713</v>
      </c>
      <c r="J3" t="s">
        <v>665</v>
      </c>
    </row>
    <row r="4" spans="2:10" x14ac:dyDescent="0.25">
      <c r="B4" s="8" t="s">
        <v>208</v>
      </c>
      <c r="C4" s="7" t="s">
        <v>160</v>
      </c>
      <c r="J4" t="s">
        <v>619</v>
      </c>
    </row>
    <row r="5" spans="2:10" x14ac:dyDescent="0.25">
      <c r="B5" s="8" t="s">
        <v>92</v>
      </c>
      <c r="C5" s="7" t="s">
        <v>618</v>
      </c>
    </row>
    <row r="6" spans="2:10" x14ac:dyDescent="0.25">
      <c r="B6" s="8" t="s">
        <v>93</v>
      </c>
      <c r="C6" s="10" t="s">
        <v>714</v>
      </c>
      <c r="I6" s="26" t="s">
        <v>677</v>
      </c>
      <c r="J6" s="22" t="s">
        <v>678</v>
      </c>
    </row>
    <row r="7" spans="2:10" x14ac:dyDescent="0.25">
      <c r="B7" s="8" t="s">
        <v>207</v>
      </c>
      <c r="C7" s="7" t="s">
        <v>666</v>
      </c>
      <c r="I7" s="21" t="s">
        <v>679</v>
      </c>
      <c r="J7" s="22" t="s">
        <v>680</v>
      </c>
    </row>
    <row r="8" spans="2:10" x14ac:dyDescent="0.25">
      <c r="B8" s="8" t="s">
        <v>530</v>
      </c>
      <c r="C8" s="7" t="s">
        <v>531</v>
      </c>
      <c r="I8" s="21" t="s">
        <v>714</v>
      </c>
      <c r="J8" s="22" t="s">
        <v>715</v>
      </c>
    </row>
    <row r="9" spans="2:10" x14ac:dyDescent="0.25">
      <c r="B9" s="8"/>
      <c r="C9" s="7"/>
    </row>
    <row r="12" spans="2:10" x14ac:dyDescent="0.25">
      <c r="B12" s="13" t="s">
        <v>527</v>
      </c>
      <c r="C12" s="13" t="s">
        <v>529</v>
      </c>
      <c r="D12" s="13" t="s">
        <v>532</v>
      </c>
    </row>
    <row r="13" spans="2:10" x14ac:dyDescent="0.25">
      <c r="B13" s="7"/>
      <c r="C13" s="7"/>
      <c r="D13" s="7"/>
    </row>
    <row r="14" spans="2:10" x14ac:dyDescent="0.25">
      <c r="B14" s="15" t="s">
        <v>528</v>
      </c>
      <c r="C14" s="7" t="s">
        <v>168</v>
      </c>
      <c r="D14" s="14">
        <v>20</v>
      </c>
    </row>
    <row r="15" spans="2:10" x14ac:dyDescent="0.25">
      <c r="B15" s="15" t="s">
        <v>632</v>
      </c>
      <c r="C15" s="7" t="s">
        <v>633</v>
      </c>
      <c r="D15" s="14">
        <v>0</v>
      </c>
    </row>
    <row r="16" spans="2:10" x14ac:dyDescent="0.25">
      <c r="D16" s="24">
        <f>SUM(D14:D15)</f>
        <v>20</v>
      </c>
    </row>
    <row r="17" spans="2:2" x14ac:dyDescent="0.25">
      <c r="B17" s="20" t="s">
        <v>582</v>
      </c>
    </row>
    <row r="18" spans="2:2" x14ac:dyDescent="0.25">
      <c r="B18" s="19" t="s">
        <v>583</v>
      </c>
    </row>
    <row r="19" spans="2:2" x14ac:dyDescent="0.25">
      <c r="B19" s="19" t="s">
        <v>584</v>
      </c>
    </row>
  </sheetData>
  <hyperlinks>
    <hyperlink ref="B14" location="'BASE 0x200'!A1" display="BASE" xr:uid="{53905E1F-8783-420D-B3FF-8E50B164541B}"/>
    <hyperlink ref="B15" location="'ADU OUPUT 0x780'!A1" display="ADU Ouput Channels" xr:uid="{76CA54BA-67F1-4106-B125-695D10F2D9F2}"/>
  </hyperlink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09F14-16F2-4508-A5A1-76BE53DF6797}">
  <dimension ref="A1:D26"/>
  <sheetViews>
    <sheetView workbookViewId="0"/>
  </sheetViews>
  <sheetFormatPr defaultRowHeight="15" x14ac:dyDescent="0.25"/>
  <cols>
    <col min="3" max="3" width="19.5703125" customWidth="1"/>
    <col min="4" max="4" width="52.5703125" customWidth="1"/>
  </cols>
  <sheetData>
    <row r="1" spans="1:4" x14ac:dyDescent="0.25">
      <c r="A1" s="16" t="s">
        <v>602</v>
      </c>
      <c r="B1" s="18" t="s">
        <v>543</v>
      </c>
      <c r="C1" t="s">
        <v>38</v>
      </c>
    </row>
    <row r="2" spans="1:4" x14ac:dyDescent="0.25">
      <c r="B2" s="18" t="s">
        <v>568</v>
      </c>
      <c r="C2" t="s">
        <v>559</v>
      </c>
    </row>
    <row r="3" spans="1:4" x14ac:dyDescent="0.25">
      <c r="B3" s="23" t="s">
        <v>603</v>
      </c>
      <c r="C3" t="s">
        <v>115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176</v>
      </c>
    </row>
    <row r="6" spans="1:4" x14ac:dyDescent="0.25">
      <c r="B6" s="23" t="s">
        <v>607</v>
      </c>
      <c r="C6" s="3" t="s">
        <v>8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s="2" t="s">
        <v>206</v>
      </c>
      <c r="D11" s="2" t="s">
        <v>206</v>
      </c>
    </row>
    <row r="12" spans="1:4" x14ac:dyDescent="0.25">
      <c r="A12">
        <v>1</v>
      </c>
      <c r="B12" s="5" t="s">
        <v>259</v>
      </c>
      <c r="C12" t="s">
        <v>244</v>
      </c>
      <c r="D12" t="s">
        <v>300</v>
      </c>
    </row>
    <row r="13" spans="1:4" x14ac:dyDescent="0.25">
      <c r="A13">
        <v>2</v>
      </c>
      <c r="B13" s="5" t="s">
        <v>260</v>
      </c>
      <c r="C13" t="s">
        <v>301</v>
      </c>
      <c r="D13" t="s">
        <v>302</v>
      </c>
    </row>
    <row r="14" spans="1:4" x14ac:dyDescent="0.25">
      <c r="A14">
        <v>3</v>
      </c>
      <c r="B14" s="5" t="s">
        <v>261</v>
      </c>
      <c r="C14" t="s">
        <v>303</v>
      </c>
      <c r="D14" t="s">
        <v>304</v>
      </c>
    </row>
    <row r="15" spans="1:4" x14ac:dyDescent="0.25">
      <c r="A15">
        <v>4</v>
      </c>
      <c r="B15" s="5" t="s">
        <v>262</v>
      </c>
      <c r="C15" t="s">
        <v>305</v>
      </c>
      <c r="D15" t="s">
        <v>306</v>
      </c>
    </row>
    <row r="16" spans="1:4" x14ac:dyDescent="0.25">
      <c r="A16">
        <v>5</v>
      </c>
      <c r="B16" s="5" t="s">
        <v>263</v>
      </c>
      <c r="C16" s="2" t="s">
        <v>308</v>
      </c>
      <c r="D16" s="2" t="s">
        <v>307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4" x14ac:dyDescent="0.25">
      <c r="A20">
        <v>9</v>
      </c>
      <c r="B20" s="5" t="s">
        <v>267</v>
      </c>
      <c r="C20" s="2" t="s">
        <v>206</v>
      </c>
      <c r="D20" s="2" t="s">
        <v>206</v>
      </c>
    </row>
    <row r="21" spans="1:4" x14ac:dyDescent="0.25">
      <c r="A21">
        <v>10</v>
      </c>
      <c r="B21" s="5" t="s">
        <v>268</v>
      </c>
      <c r="C21" s="2" t="s">
        <v>206</v>
      </c>
      <c r="D21" s="2" t="s">
        <v>206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01A24162-6264-4F81-A7F6-F3DC3E5ED5C8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2CB1E-6830-4F1B-A0F8-2F77C22249A0}">
  <dimension ref="A1:D26"/>
  <sheetViews>
    <sheetView workbookViewId="0"/>
  </sheetViews>
  <sheetFormatPr defaultRowHeight="15" x14ac:dyDescent="0.25"/>
  <cols>
    <col min="3" max="3" width="18.140625" customWidth="1"/>
    <col min="4" max="4" width="51.85546875" customWidth="1"/>
  </cols>
  <sheetData>
    <row r="1" spans="1:4" x14ac:dyDescent="0.25">
      <c r="A1" s="16" t="s">
        <v>602</v>
      </c>
      <c r="B1" s="18" t="s">
        <v>543</v>
      </c>
      <c r="C1" t="s">
        <v>165</v>
      </c>
    </row>
    <row r="2" spans="1:4" x14ac:dyDescent="0.25">
      <c r="B2" s="18" t="s">
        <v>568</v>
      </c>
      <c r="C2" t="s">
        <v>560</v>
      </c>
    </row>
    <row r="3" spans="1:4" x14ac:dyDescent="0.25">
      <c r="B3" s="23" t="s">
        <v>603</v>
      </c>
      <c r="C3" t="s">
        <v>166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178</v>
      </c>
    </row>
    <row r="6" spans="1:4" x14ac:dyDescent="0.25">
      <c r="B6" s="23" t="s">
        <v>607</v>
      </c>
      <c r="C6" s="3" t="s">
        <v>8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t="s">
        <v>384</v>
      </c>
      <c r="D11" t="s">
        <v>573</v>
      </c>
    </row>
    <row r="12" spans="1:4" x14ac:dyDescent="0.25">
      <c r="A12">
        <v>1</v>
      </c>
      <c r="B12" s="5" t="s">
        <v>259</v>
      </c>
      <c r="C12" t="s">
        <v>426</v>
      </c>
      <c r="D12" t="s">
        <v>427</v>
      </c>
    </row>
    <row r="13" spans="1:4" x14ac:dyDescent="0.25">
      <c r="A13">
        <v>2</v>
      </c>
      <c r="B13" s="5" t="s">
        <v>260</v>
      </c>
      <c r="C13" t="s">
        <v>428</v>
      </c>
      <c r="D13" t="s">
        <v>574</v>
      </c>
    </row>
    <row r="14" spans="1:4" x14ac:dyDescent="0.25">
      <c r="A14">
        <v>3</v>
      </c>
      <c r="B14" s="5" t="s">
        <v>261</v>
      </c>
      <c r="C14" t="s">
        <v>429</v>
      </c>
      <c r="D14" t="s">
        <v>430</v>
      </c>
    </row>
    <row r="15" spans="1:4" x14ac:dyDescent="0.25">
      <c r="A15">
        <v>4</v>
      </c>
      <c r="B15" s="5" t="s">
        <v>262</v>
      </c>
      <c r="C15" s="2" t="s">
        <v>431</v>
      </c>
      <c r="D15" s="2" t="s">
        <v>575</v>
      </c>
    </row>
    <row r="16" spans="1:4" x14ac:dyDescent="0.25">
      <c r="A16">
        <v>5</v>
      </c>
      <c r="B16" s="5" t="s">
        <v>263</v>
      </c>
      <c r="C16" s="2" t="s">
        <v>432</v>
      </c>
      <c r="D16" s="2" t="s">
        <v>576</v>
      </c>
    </row>
    <row r="17" spans="1:4" x14ac:dyDescent="0.25">
      <c r="A17">
        <v>6</v>
      </c>
      <c r="B17" s="5" t="s">
        <v>264</v>
      </c>
      <c r="C17" s="2" t="s">
        <v>386</v>
      </c>
      <c r="D17" s="2" t="s">
        <v>577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4" x14ac:dyDescent="0.25">
      <c r="A20">
        <v>9</v>
      </c>
      <c r="B20" s="5" t="s">
        <v>267</v>
      </c>
      <c r="C20" s="2" t="s">
        <v>206</v>
      </c>
      <c r="D20" s="2" t="s">
        <v>206</v>
      </c>
    </row>
    <row r="21" spans="1:4" x14ac:dyDescent="0.25">
      <c r="A21">
        <v>10</v>
      </c>
      <c r="B21" s="5" t="s">
        <v>268</v>
      </c>
      <c r="C21" s="2" t="s">
        <v>206</v>
      </c>
      <c r="D21" s="2" t="s">
        <v>206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C3CDCD81-8B5F-41C5-B7B9-F73A5E6EFDCF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C337-146F-417D-AA7D-B34834FD7C7F}">
  <dimension ref="A1:D26"/>
  <sheetViews>
    <sheetView workbookViewId="0">
      <selection activeCell="D39" sqref="D39"/>
    </sheetView>
  </sheetViews>
  <sheetFormatPr defaultRowHeight="15" x14ac:dyDescent="0.25"/>
  <cols>
    <col min="3" max="3" width="16.7109375" customWidth="1"/>
    <col min="4" max="4" width="52.85546875" customWidth="1"/>
  </cols>
  <sheetData>
    <row r="1" spans="1:4" x14ac:dyDescent="0.25">
      <c r="A1" s="16" t="s">
        <v>602</v>
      </c>
      <c r="B1" s="18" t="s">
        <v>543</v>
      </c>
      <c r="C1" t="s">
        <v>44</v>
      </c>
    </row>
    <row r="2" spans="1:4" x14ac:dyDescent="0.25">
      <c r="B2" s="18" t="s">
        <v>568</v>
      </c>
      <c r="C2" t="s">
        <v>558</v>
      </c>
    </row>
    <row r="3" spans="1:4" x14ac:dyDescent="0.25">
      <c r="B3" s="23" t="s">
        <v>603</v>
      </c>
      <c r="C3" t="s">
        <v>125</v>
      </c>
      <c r="D3" t="s">
        <v>611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178</v>
      </c>
    </row>
    <row r="6" spans="1:4" x14ac:dyDescent="0.25">
      <c r="B6" s="23" t="s">
        <v>607</v>
      </c>
      <c r="C6" s="2" t="s">
        <v>9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t="s">
        <v>395</v>
      </c>
      <c r="D11" t="s">
        <v>396</v>
      </c>
    </row>
    <row r="12" spans="1:4" x14ac:dyDescent="0.25">
      <c r="A12">
        <v>1</v>
      </c>
      <c r="B12" s="5" t="s">
        <v>259</v>
      </c>
      <c r="C12" t="s">
        <v>397</v>
      </c>
      <c r="D12" t="s">
        <v>398</v>
      </c>
    </row>
    <row r="13" spans="1:4" x14ac:dyDescent="0.25">
      <c r="A13">
        <v>2</v>
      </c>
      <c r="B13" s="5" t="s">
        <v>260</v>
      </c>
      <c r="C13" t="s">
        <v>399</v>
      </c>
      <c r="D13" t="s">
        <v>400</v>
      </c>
    </row>
    <row r="14" spans="1:4" x14ac:dyDescent="0.25">
      <c r="A14">
        <v>3</v>
      </c>
      <c r="B14" s="5" t="s">
        <v>261</v>
      </c>
      <c r="C14" s="2" t="s">
        <v>401</v>
      </c>
      <c r="D14" s="2" t="s">
        <v>402</v>
      </c>
    </row>
    <row r="15" spans="1:4" x14ac:dyDescent="0.25">
      <c r="A15">
        <v>4</v>
      </c>
      <c r="B15" s="5" t="s">
        <v>262</v>
      </c>
      <c r="C15" s="2" t="s">
        <v>206</v>
      </c>
      <c r="D15" s="2" t="s">
        <v>206</v>
      </c>
    </row>
    <row r="16" spans="1:4" x14ac:dyDescent="0.25">
      <c r="A16">
        <v>5</v>
      </c>
      <c r="B16" s="5" t="s">
        <v>263</v>
      </c>
      <c r="C16" s="2" t="s">
        <v>206</v>
      </c>
      <c r="D16" s="2" t="s">
        <v>206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t="s">
        <v>403</v>
      </c>
      <c r="D19" t="s">
        <v>404</v>
      </c>
    </row>
    <row r="20" spans="1:4" x14ac:dyDescent="0.25">
      <c r="A20">
        <v>9</v>
      </c>
      <c r="B20" s="5" t="s">
        <v>267</v>
      </c>
      <c r="C20" t="s">
        <v>405</v>
      </c>
      <c r="D20" s="2" t="s">
        <v>406</v>
      </c>
    </row>
    <row r="21" spans="1:4" x14ac:dyDescent="0.25">
      <c r="A21">
        <v>10</v>
      </c>
      <c r="B21" s="5" t="s">
        <v>268</v>
      </c>
      <c r="C21" s="2" t="s">
        <v>407</v>
      </c>
      <c r="D21" s="2" t="s">
        <v>408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C83E674B-9C9C-4518-9237-5B7EC3D7992B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51288-38DD-4C4D-983F-670BCA27670F}">
  <dimension ref="A1:E26"/>
  <sheetViews>
    <sheetView workbookViewId="0">
      <selection activeCell="D30" sqref="D30"/>
    </sheetView>
  </sheetViews>
  <sheetFormatPr defaultRowHeight="15" x14ac:dyDescent="0.25"/>
  <cols>
    <col min="3" max="3" width="14.140625" customWidth="1"/>
    <col min="4" max="4" width="56.5703125" customWidth="1"/>
  </cols>
  <sheetData>
    <row r="1" spans="1:5" x14ac:dyDescent="0.25">
      <c r="A1" s="16" t="s">
        <v>602</v>
      </c>
      <c r="B1" s="18" t="s">
        <v>543</v>
      </c>
      <c r="C1" t="s">
        <v>42</v>
      </c>
    </row>
    <row r="2" spans="1:5" x14ac:dyDescent="0.25">
      <c r="B2" s="18" t="s">
        <v>568</v>
      </c>
      <c r="C2" t="s">
        <v>562</v>
      </c>
    </row>
    <row r="3" spans="1:5" x14ac:dyDescent="0.25">
      <c r="B3" s="23" t="s">
        <v>603</v>
      </c>
      <c r="C3" t="s">
        <v>123</v>
      </c>
    </row>
    <row r="4" spans="1:5" x14ac:dyDescent="0.25">
      <c r="B4" s="23" t="s">
        <v>604</v>
      </c>
      <c r="C4" t="s">
        <v>16</v>
      </c>
    </row>
    <row r="5" spans="1:5" x14ac:dyDescent="0.25">
      <c r="B5" s="23" t="s">
        <v>605</v>
      </c>
      <c r="C5" t="s">
        <v>178</v>
      </c>
    </row>
    <row r="6" spans="1:5" x14ac:dyDescent="0.25">
      <c r="B6" s="23" t="s">
        <v>607</v>
      </c>
      <c r="C6" s="2" t="s">
        <v>11</v>
      </c>
    </row>
    <row r="7" spans="1:5" x14ac:dyDescent="0.25">
      <c r="B7" s="23" t="s">
        <v>606</v>
      </c>
      <c r="C7" t="s">
        <v>7</v>
      </c>
    </row>
    <row r="8" spans="1:5" x14ac:dyDescent="0.25">
      <c r="B8" s="5"/>
    </row>
    <row r="9" spans="1:5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5" x14ac:dyDescent="0.25">
      <c r="B10" s="5"/>
    </row>
    <row r="11" spans="1:5" x14ac:dyDescent="0.25">
      <c r="A11">
        <v>0</v>
      </c>
      <c r="B11" s="5" t="s">
        <v>253</v>
      </c>
      <c r="C11" t="s">
        <v>384</v>
      </c>
      <c r="D11" t="s">
        <v>411</v>
      </c>
      <c r="E11" t="e">
        <f>HEX2DEC(B11)</f>
        <v>#NUM!</v>
      </c>
    </row>
    <row r="12" spans="1:5" x14ac:dyDescent="0.25">
      <c r="A12">
        <v>1</v>
      </c>
      <c r="B12" s="5" t="s">
        <v>259</v>
      </c>
      <c r="C12" t="s">
        <v>412</v>
      </c>
      <c r="D12" t="s">
        <v>612</v>
      </c>
      <c r="E12" t="e">
        <f t="shared" ref="E12:E26" si="0">HEX2DEC(B12)</f>
        <v>#NUM!</v>
      </c>
    </row>
    <row r="13" spans="1:5" x14ac:dyDescent="0.25">
      <c r="A13">
        <v>2</v>
      </c>
      <c r="B13" s="5" t="s">
        <v>260</v>
      </c>
      <c r="C13" t="s">
        <v>413</v>
      </c>
      <c r="D13" t="s">
        <v>613</v>
      </c>
      <c r="E13" t="e">
        <f t="shared" si="0"/>
        <v>#NUM!</v>
      </c>
    </row>
    <row r="14" spans="1:5" x14ac:dyDescent="0.25">
      <c r="A14">
        <v>3</v>
      </c>
      <c r="B14" s="5" t="s">
        <v>261</v>
      </c>
      <c r="C14" t="s">
        <v>414</v>
      </c>
      <c r="D14" t="s">
        <v>614</v>
      </c>
      <c r="E14" t="e">
        <f t="shared" si="0"/>
        <v>#NUM!</v>
      </c>
    </row>
    <row r="15" spans="1:5" x14ac:dyDescent="0.25">
      <c r="A15">
        <v>4</v>
      </c>
      <c r="B15" s="5" t="s">
        <v>262</v>
      </c>
      <c r="C15" s="2" t="s">
        <v>415</v>
      </c>
      <c r="D15" s="2" t="s">
        <v>416</v>
      </c>
      <c r="E15" t="e">
        <f t="shared" si="0"/>
        <v>#NUM!</v>
      </c>
    </row>
    <row r="16" spans="1:5" x14ac:dyDescent="0.25">
      <c r="A16">
        <v>5</v>
      </c>
      <c r="B16" s="5" t="s">
        <v>263</v>
      </c>
      <c r="C16" s="2" t="s">
        <v>417</v>
      </c>
      <c r="D16" s="2" t="s">
        <v>418</v>
      </c>
      <c r="E16" t="e">
        <f t="shared" si="0"/>
        <v>#NUM!</v>
      </c>
    </row>
    <row r="17" spans="1:5" x14ac:dyDescent="0.25">
      <c r="A17">
        <v>6</v>
      </c>
      <c r="B17" s="5" t="s">
        <v>264</v>
      </c>
      <c r="C17" s="2" t="s">
        <v>420</v>
      </c>
      <c r="D17" s="2" t="s">
        <v>419</v>
      </c>
      <c r="E17" t="e">
        <f t="shared" si="0"/>
        <v>#NUM!</v>
      </c>
    </row>
    <row r="18" spans="1:5" x14ac:dyDescent="0.25">
      <c r="A18">
        <v>7</v>
      </c>
      <c r="B18" s="5" t="s">
        <v>265</v>
      </c>
      <c r="C18" s="2" t="s">
        <v>421</v>
      </c>
      <c r="D18" s="2" t="s">
        <v>422</v>
      </c>
      <c r="E18" t="e">
        <f t="shared" si="0"/>
        <v>#NUM!</v>
      </c>
    </row>
    <row r="19" spans="1:5" x14ac:dyDescent="0.25">
      <c r="A19">
        <v>8</v>
      </c>
      <c r="B19" s="5" t="s">
        <v>266</v>
      </c>
      <c r="C19" s="2" t="s">
        <v>571</v>
      </c>
      <c r="D19" s="2" t="s">
        <v>572</v>
      </c>
      <c r="E19" t="e">
        <f t="shared" si="0"/>
        <v>#NUM!</v>
      </c>
    </row>
    <row r="20" spans="1:5" x14ac:dyDescent="0.25">
      <c r="A20">
        <v>9</v>
      </c>
      <c r="B20" s="5" t="s">
        <v>267</v>
      </c>
      <c r="C20" s="2" t="s">
        <v>423</v>
      </c>
      <c r="D20" s="2" t="s">
        <v>424</v>
      </c>
      <c r="E20" t="e">
        <f t="shared" si="0"/>
        <v>#NUM!</v>
      </c>
    </row>
    <row r="21" spans="1:5" x14ac:dyDescent="0.25">
      <c r="A21">
        <v>10</v>
      </c>
      <c r="B21" s="5">
        <v>400</v>
      </c>
      <c r="C21" s="2" t="s">
        <v>206</v>
      </c>
      <c r="D21" s="2" t="s">
        <v>206</v>
      </c>
      <c r="E21">
        <f t="shared" si="0"/>
        <v>1024</v>
      </c>
    </row>
    <row r="22" spans="1:5" x14ac:dyDescent="0.25">
      <c r="A22">
        <v>11</v>
      </c>
      <c r="B22" s="5">
        <v>800</v>
      </c>
      <c r="C22" s="2" t="s">
        <v>206</v>
      </c>
      <c r="D22" s="2" t="s">
        <v>206</v>
      </c>
      <c r="E22">
        <f t="shared" si="0"/>
        <v>2048</v>
      </c>
    </row>
    <row r="23" spans="1:5" x14ac:dyDescent="0.25">
      <c r="A23">
        <v>12</v>
      </c>
      <c r="B23" s="5" t="s">
        <v>270</v>
      </c>
      <c r="C23" s="2" t="s">
        <v>206</v>
      </c>
      <c r="D23" s="2" t="s">
        <v>206</v>
      </c>
      <c r="E23" t="e">
        <f t="shared" si="0"/>
        <v>#NUM!</v>
      </c>
    </row>
    <row r="24" spans="1:5" x14ac:dyDescent="0.25">
      <c r="A24">
        <v>13</v>
      </c>
      <c r="B24" s="5">
        <v>2000</v>
      </c>
      <c r="C24" t="s">
        <v>590</v>
      </c>
      <c r="D24" t="s">
        <v>591</v>
      </c>
      <c r="E24">
        <f t="shared" si="0"/>
        <v>8192</v>
      </c>
    </row>
    <row r="25" spans="1:5" x14ac:dyDescent="0.25">
      <c r="A25">
        <v>14</v>
      </c>
      <c r="B25" s="5">
        <v>4000</v>
      </c>
      <c r="C25" t="s">
        <v>592</v>
      </c>
      <c r="D25" t="s">
        <v>593</v>
      </c>
      <c r="E25">
        <f t="shared" si="0"/>
        <v>16384</v>
      </c>
    </row>
    <row r="26" spans="1:5" x14ac:dyDescent="0.25">
      <c r="A26">
        <v>15</v>
      </c>
      <c r="B26" s="5">
        <v>8000</v>
      </c>
      <c r="C26" t="s">
        <v>594</v>
      </c>
      <c r="D26" t="s">
        <v>595</v>
      </c>
      <c r="E26">
        <f t="shared" si="0"/>
        <v>32768</v>
      </c>
    </row>
  </sheetData>
  <hyperlinks>
    <hyperlink ref="A1" location="'BASE 0x200'!A1" display="BASE 0x200" xr:uid="{CA8A5948-DB7B-45CB-A98A-1F973F31BABD}"/>
  </hyperlinks>
  <pageMargins left="0.7" right="0.7" top="0.75" bottom="0.75" header="0.3" footer="0.3"/>
  <pageSetup paperSize="9" orientation="portrait" verticalDpi="597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0BA3-5CA5-4451-8A3D-B60991E736F8}">
  <dimension ref="A1:D26"/>
  <sheetViews>
    <sheetView workbookViewId="0"/>
  </sheetViews>
  <sheetFormatPr defaultRowHeight="15" x14ac:dyDescent="0.25"/>
  <cols>
    <col min="3" max="3" width="16" customWidth="1"/>
    <col min="4" max="4" width="48" customWidth="1"/>
  </cols>
  <sheetData>
    <row r="1" spans="1:4" x14ac:dyDescent="0.25">
      <c r="A1" s="16" t="s">
        <v>602</v>
      </c>
      <c r="B1" s="18" t="s">
        <v>543</v>
      </c>
      <c r="C1" t="s">
        <v>187</v>
      </c>
    </row>
    <row r="2" spans="1:4" x14ac:dyDescent="0.25">
      <c r="B2" s="18" t="s">
        <v>568</v>
      </c>
      <c r="C2" t="s">
        <v>563</v>
      </c>
    </row>
    <row r="3" spans="1:4" x14ac:dyDescent="0.25">
      <c r="B3" s="23" t="s">
        <v>603</v>
      </c>
      <c r="C3" t="s">
        <v>188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179</v>
      </c>
    </row>
    <row r="6" spans="1:4" x14ac:dyDescent="0.25">
      <c r="B6" s="23" t="s">
        <v>607</v>
      </c>
      <c r="C6" s="2" t="s">
        <v>6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s="2" t="s">
        <v>384</v>
      </c>
      <c r="D11" s="2" t="s">
        <v>385</v>
      </c>
    </row>
    <row r="12" spans="1:4" x14ac:dyDescent="0.25">
      <c r="A12">
        <v>1</v>
      </c>
      <c r="B12" s="5" t="s">
        <v>259</v>
      </c>
      <c r="C12" s="2" t="s">
        <v>206</v>
      </c>
      <c r="D12" s="2" t="s">
        <v>206</v>
      </c>
    </row>
    <row r="13" spans="1:4" x14ac:dyDescent="0.25">
      <c r="A13">
        <v>2</v>
      </c>
      <c r="B13" s="5" t="s">
        <v>260</v>
      </c>
      <c r="C13" s="2" t="s">
        <v>206</v>
      </c>
      <c r="D13" s="2" t="s">
        <v>206</v>
      </c>
    </row>
    <row r="14" spans="1:4" x14ac:dyDescent="0.25">
      <c r="A14">
        <v>3</v>
      </c>
      <c r="B14" s="5" t="s">
        <v>261</v>
      </c>
      <c r="C14" s="2" t="s">
        <v>206</v>
      </c>
      <c r="D14" s="2" t="s">
        <v>206</v>
      </c>
    </row>
    <row r="15" spans="1:4" x14ac:dyDescent="0.25">
      <c r="A15">
        <v>4</v>
      </c>
      <c r="B15" s="5" t="s">
        <v>262</v>
      </c>
      <c r="C15" t="s">
        <v>386</v>
      </c>
      <c r="D15" t="s">
        <v>387</v>
      </c>
    </row>
    <row r="16" spans="1:4" x14ac:dyDescent="0.25">
      <c r="A16">
        <v>5</v>
      </c>
      <c r="B16" s="5" t="s">
        <v>263</v>
      </c>
      <c r="C16" s="2" t="s">
        <v>206</v>
      </c>
      <c r="D16" s="2" t="s">
        <v>206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t="s">
        <v>388</v>
      </c>
      <c r="D19" t="s">
        <v>389</v>
      </c>
    </row>
    <row r="20" spans="1:4" x14ac:dyDescent="0.25">
      <c r="A20">
        <v>9</v>
      </c>
      <c r="B20" s="5" t="s">
        <v>267</v>
      </c>
      <c r="C20" t="s">
        <v>390</v>
      </c>
      <c r="D20" t="s">
        <v>391</v>
      </c>
    </row>
    <row r="21" spans="1:4" x14ac:dyDescent="0.25">
      <c r="A21">
        <v>10</v>
      </c>
      <c r="B21" s="5" t="s">
        <v>268</v>
      </c>
      <c r="C21" t="s">
        <v>392</v>
      </c>
      <c r="D21" t="s">
        <v>393</v>
      </c>
    </row>
    <row r="22" spans="1:4" x14ac:dyDescent="0.25">
      <c r="A22">
        <v>11</v>
      </c>
      <c r="B22" s="5" t="s">
        <v>269</v>
      </c>
      <c r="C22" t="s">
        <v>394</v>
      </c>
      <c r="D22" t="s">
        <v>570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0618133E-272A-491A-B1AC-ECB2B639D254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229CF-EF10-47AD-A07D-3D97F32B17CD}">
  <dimension ref="A1:G42"/>
  <sheetViews>
    <sheetView workbookViewId="0">
      <selection activeCell="C42" sqref="C42"/>
    </sheetView>
  </sheetViews>
  <sheetFormatPr defaultRowHeight="15" x14ac:dyDescent="0.25"/>
  <cols>
    <col min="2" max="2" width="10.7109375" bestFit="1" customWidth="1"/>
    <col min="3" max="3" width="15.140625" customWidth="1"/>
    <col min="4" max="4" width="10" customWidth="1"/>
    <col min="5" max="5" width="20.28515625" customWidth="1"/>
    <col min="6" max="6" width="20.140625" customWidth="1"/>
    <col min="7" max="7" width="48.5703125" customWidth="1"/>
  </cols>
  <sheetData>
    <row r="1" spans="2:7" x14ac:dyDescent="0.25">
      <c r="D1" s="16" t="s">
        <v>602</v>
      </c>
      <c r="E1" s="18" t="s">
        <v>543</v>
      </c>
      <c r="F1" t="s">
        <v>538</v>
      </c>
    </row>
    <row r="2" spans="2:7" x14ac:dyDescent="0.25">
      <c r="E2" s="18" t="s">
        <v>568</v>
      </c>
      <c r="F2" t="s">
        <v>564</v>
      </c>
    </row>
    <row r="3" spans="2:7" x14ac:dyDescent="0.25">
      <c r="E3" s="23" t="s">
        <v>603</v>
      </c>
      <c r="F3" t="s">
        <v>537</v>
      </c>
    </row>
    <row r="4" spans="2:7" x14ac:dyDescent="0.25">
      <c r="E4" s="23" t="s">
        <v>604</v>
      </c>
      <c r="F4" t="s">
        <v>16</v>
      </c>
    </row>
    <row r="5" spans="2:7" x14ac:dyDescent="0.25">
      <c r="E5" s="23" t="s">
        <v>605</v>
      </c>
      <c r="F5" t="s">
        <v>179</v>
      </c>
    </row>
    <row r="6" spans="2:7" x14ac:dyDescent="0.25">
      <c r="E6" s="23" t="s">
        <v>607</v>
      </c>
      <c r="F6" s="2" t="s">
        <v>155</v>
      </c>
    </row>
    <row r="7" spans="2:7" x14ac:dyDescent="0.25">
      <c r="E7" s="23" t="s">
        <v>606</v>
      </c>
      <c r="F7" t="s">
        <v>14</v>
      </c>
    </row>
    <row r="8" spans="2:7" x14ac:dyDescent="0.25">
      <c r="E8" s="5"/>
    </row>
    <row r="9" spans="2:7" x14ac:dyDescent="0.25">
      <c r="D9" s="12" t="s">
        <v>609</v>
      </c>
      <c r="E9" s="12" t="s">
        <v>252</v>
      </c>
      <c r="F9" s="11" t="s">
        <v>212</v>
      </c>
      <c r="G9" s="11" t="s">
        <v>213</v>
      </c>
    </row>
    <row r="10" spans="2:7" x14ac:dyDescent="0.25">
      <c r="E10" s="5"/>
    </row>
    <row r="11" spans="2:7" x14ac:dyDescent="0.25">
      <c r="D11">
        <v>0</v>
      </c>
      <c r="E11" s="5" t="s">
        <v>337</v>
      </c>
      <c r="F11" s="2" t="s">
        <v>206</v>
      </c>
      <c r="G11" s="2" t="s">
        <v>206</v>
      </c>
    </row>
    <row r="12" spans="2:7" x14ac:dyDescent="0.25">
      <c r="D12">
        <v>1</v>
      </c>
      <c r="E12" s="5" t="s">
        <v>338</v>
      </c>
      <c r="F12" t="s">
        <v>317</v>
      </c>
      <c r="G12" t="s">
        <v>318</v>
      </c>
    </row>
    <row r="13" spans="2:7" x14ac:dyDescent="0.25">
      <c r="D13">
        <v>2</v>
      </c>
      <c r="E13" s="5" t="s">
        <v>339</v>
      </c>
      <c r="F13" t="s">
        <v>235</v>
      </c>
      <c r="G13" t="s">
        <v>333</v>
      </c>
    </row>
    <row r="14" spans="2:7" x14ac:dyDescent="0.25">
      <c r="D14">
        <v>3</v>
      </c>
      <c r="E14" s="5" t="s">
        <v>340</v>
      </c>
      <c r="F14" s="2" t="s">
        <v>206</v>
      </c>
      <c r="G14" s="2" t="s">
        <v>206</v>
      </c>
    </row>
    <row r="15" spans="2:7" x14ac:dyDescent="0.25">
      <c r="B15">
        <v>1110000</v>
      </c>
      <c r="C15" t="str">
        <f>BIN2HEX(B15)</f>
        <v>70</v>
      </c>
      <c r="D15">
        <v>4</v>
      </c>
      <c r="E15" s="5" t="s">
        <v>341</v>
      </c>
      <c r="F15" t="s">
        <v>319</v>
      </c>
      <c r="G15" t="s">
        <v>330</v>
      </c>
    </row>
    <row r="16" spans="2:7" x14ac:dyDescent="0.25">
      <c r="D16">
        <v>5</v>
      </c>
      <c r="E16" s="5" t="s">
        <v>342</v>
      </c>
      <c r="F16" t="s">
        <v>320</v>
      </c>
      <c r="G16" t="s">
        <v>331</v>
      </c>
    </row>
    <row r="17" spans="1:7" x14ac:dyDescent="0.25">
      <c r="D17">
        <v>6</v>
      </c>
      <c r="E17" s="5" t="s">
        <v>343</v>
      </c>
      <c r="F17" t="s">
        <v>321</v>
      </c>
      <c r="G17" t="s">
        <v>332</v>
      </c>
    </row>
    <row r="18" spans="1:7" x14ac:dyDescent="0.25">
      <c r="D18">
        <v>7</v>
      </c>
      <c r="E18" s="5" t="s">
        <v>344</v>
      </c>
      <c r="F18" s="2" t="s">
        <v>322</v>
      </c>
      <c r="G18" s="2" t="s">
        <v>323</v>
      </c>
    </row>
    <row r="19" spans="1:7" x14ac:dyDescent="0.25">
      <c r="B19">
        <v>1100000000</v>
      </c>
      <c r="C19" t="s">
        <v>617</v>
      </c>
      <c r="D19">
        <v>8</v>
      </c>
      <c r="E19" s="5" t="s">
        <v>345</v>
      </c>
      <c r="F19" t="s">
        <v>357</v>
      </c>
      <c r="G19" t="s">
        <v>359</v>
      </c>
    </row>
    <row r="20" spans="1:7" x14ac:dyDescent="0.25">
      <c r="D20">
        <v>9</v>
      </c>
      <c r="E20" s="5" t="s">
        <v>346</v>
      </c>
      <c r="F20" t="s">
        <v>358</v>
      </c>
      <c r="G20" t="s">
        <v>360</v>
      </c>
    </row>
    <row r="21" spans="1:7" x14ac:dyDescent="0.25">
      <c r="D21">
        <v>10</v>
      </c>
      <c r="E21" s="5" t="s">
        <v>347</v>
      </c>
      <c r="F21" s="2" t="s">
        <v>206</v>
      </c>
      <c r="G21" s="2" t="s">
        <v>206</v>
      </c>
    </row>
    <row r="22" spans="1:7" x14ac:dyDescent="0.25">
      <c r="D22">
        <v>11</v>
      </c>
      <c r="E22" s="5" t="s">
        <v>348</v>
      </c>
      <c r="F22" s="2" t="s">
        <v>206</v>
      </c>
      <c r="G22" s="2" t="s">
        <v>206</v>
      </c>
    </row>
    <row r="23" spans="1:7" x14ac:dyDescent="0.25">
      <c r="D23">
        <v>12</v>
      </c>
      <c r="E23" s="5" t="s">
        <v>349</v>
      </c>
      <c r="F23" s="2" t="s">
        <v>324</v>
      </c>
      <c r="G23" s="2" t="s">
        <v>326</v>
      </c>
    </row>
    <row r="24" spans="1:7" x14ac:dyDescent="0.25">
      <c r="D24">
        <v>13</v>
      </c>
      <c r="E24" s="5" t="s">
        <v>350</v>
      </c>
      <c r="F24" s="2" t="s">
        <v>325</v>
      </c>
      <c r="G24" s="2" t="s">
        <v>327</v>
      </c>
    </row>
    <row r="25" spans="1:7" x14ac:dyDescent="0.25">
      <c r="D25">
        <v>14</v>
      </c>
      <c r="E25" s="5" t="s">
        <v>351</v>
      </c>
      <c r="F25" s="2" t="s">
        <v>206</v>
      </c>
      <c r="G25" s="2" t="s">
        <v>206</v>
      </c>
    </row>
    <row r="26" spans="1:7" x14ac:dyDescent="0.25">
      <c r="D26">
        <v>15</v>
      </c>
      <c r="E26" s="5" t="s">
        <v>352</v>
      </c>
      <c r="F26" s="2" t="s">
        <v>206</v>
      </c>
      <c r="G26" s="2" t="s">
        <v>206</v>
      </c>
    </row>
    <row r="27" spans="1:7" x14ac:dyDescent="0.25">
      <c r="A27">
        <v>0</v>
      </c>
      <c r="B27" s="5" t="s">
        <v>337</v>
      </c>
      <c r="D27">
        <v>16</v>
      </c>
      <c r="E27" s="5" t="s">
        <v>353</v>
      </c>
      <c r="F27" s="2" t="s">
        <v>206</v>
      </c>
      <c r="G27" s="2" t="s">
        <v>206</v>
      </c>
    </row>
    <row r="28" spans="1:7" x14ac:dyDescent="0.25">
      <c r="A28">
        <v>1</v>
      </c>
      <c r="B28" s="5" t="s">
        <v>338</v>
      </c>
      <c r="D28">
        <v>17</v>
      </c>
      <c r="E28" s="5" t="s">
        <v>354</v>
      </c>
      <c r="F28" s="2" t="s">
        <v>206</v>
      </c>
      <c r="G28" s="2" t="s">
        <v>206</v>
      </c>
    </row>
    <row r="29" spans="1:7" x14ac:dyDescent="0.25">
      <c r="A29">
        <v>2</v>
      </c>
      <c r="B29" s="5" t="s">
        <v>339</v>
      </c>
      <c r="D29">
        <v>18</v>
      </c>
      <c r="E29" s="5" t="s">
        <v>355</v>
      </c>
      <c r="F29" s="2" t="s">
        <v>206</v>
      </c>
      <c r="G29" s="2" t="s">
        <v>206</v>
      </c>
    </row>
    <row r="30" spans="1:7" x14ac:dyDescent="0.25">
      <c r="A30">
        <v>3</v>
      </c>
      <c r="B30" s="5" t="s">
        <v>340</v>
      </c>
      <c r="D30">
        <v>19</v>
      </c>
      <c r="E30" s="5" t="s">
        <v>356</v>
      </c>
      <c r="F30" s="2" t="s">
        <v>206</v>
      </c>
      <c r="G30" s="2" t="s">
        <v>206</v>
      </c>
    </row>
    <row r="31" spans="1:7" x14ac:dyDescent="0.25">
      <c r="A31">
        <v>4</v>
      </c>
      <c r="B31" s="5" t="s">
        <v>341</v>
      </c>
      <c r="D31">
        <v>20</v>
      </c>
      <c r="E31" s="5" t="s">
        <v>361</v>
      </c>
      <c r="F31" s="2" t="s">
        <v>206</v>
      </c>
      <c r="G31" s="2" t="s">
        <v>206</v>
      </c>
    </row>
    <row r="32" spans="1:7" x14ac:dyDescent="0.25">
      <c r="A32">
        <v>5</v>
      </c>
      <c r="B32" s="5" t="s">
        <v>342</v>
      </c>
      <c r="D32">
        <v>21</v>
      </c>
      <c r="E32" s="5" t="s">
        <v>362</v>
      </c>
      <c r="F32" s="2" t="s">
        <v>206</v>
      </c>
      <c r="G32" s="2" t="s">
        <v>206</v>
      </c>
    </row>
    <row r="33" spans="1:7" x14ac:dyDescent="0.25">
      <c r="A33">
        <v>6</v>
      </c>
      <c r="B33" s="5" t="s">
        <v>343</v>
      </c>
      <c r="D33">
        <v>22</v>
      </c>
      <c r="E33" s="5" t="s">
        <v>363</v>
      </c>
      <c r="F33" s="2" t="s">
        <v>206</v>
      </c>
      <c r="G33" s="2" t="s">
        <v>206</v>
      </c>
    </row>
    <row r="34" spans="1:7" x14ac:dyDescent="0.25">
      <c r="A34">
        <v>7</v>
      </c>
      <c r="B34" s="5" t="s">
        <v>344</v>
      </c>
      <c r="D34">
        <v>23</v>
      </c>
      <c r="E34" s="5" t="s">
        <v>364</v>
      </c>
      <c r="F34" s="2" t="s">
        <v>328</v>
      </c>
      <c r="G34" s="2" t="s">
        <v>329</v>
      </c>
    </row>
    <row r="35" spans="1:7" x14ac:dyDescent="0.25">
      <c r="A35">
        <v>8</v>
      </c>
      <c r="B35" s="5" t="s">
        <v>345</v>
      </c>
      <c r="D35">
        <v>24</v>
      </c>
      <c r="E35" s="5" t="s">
        <v>365</v>
      </c>
      <c r="F35" s="2" t="s">
        <v>616</v>
      </c>
      <c r="G35" s="2" t="s">
        <v>334</v>
      </c>
    </row>
    <row r="36" spans="1:7" x14ac:dyDescent="0.25">
      <c r="A36">
        <v>9</v>
      </c>
      <c r="B36" s="5" t="s">
        <v>346</v>
      </c>
      <c r="D36">
        <v>25</v>
      </c>
      <c r="E36" s="5" t="s">
        <v>366</v>
      </c>
      <c r="F36" s="2" t="s">
        <v>615</v>
      </c>
      <c r="G36" s="2" t="s">
        <v>335</v>
      </c>
    </row>
    <row r="37" spans="1:7" x14ac:dyDescent="0.25">
      <c r="A37">
        <v>10</v>
      </c>
      <c r="B37" s="5" t="s">
        <v>347</v>
      </c>
      <c r="D37">
        <v>26</v>
      </c>
      <c r="E37" s="5" t="s">
        <v>367</v>
      </c>
      <c r="F37" s="2" t="s">
        <v>298</v>
      </c>
      <c r="G37" s="2" t="s">
        <v>336</v>
      </c>
    </row>
    <row r="38" spans="1:7" x14ac:dyDescent="0.25">
      <c r="A38">
        <v>11</v>
      </c>
      <c r="B38" s="5" t="s">
        <v>348</v>
      </c>
      <c r="D38">
        <v>27</v>
      </c>
      <c r="E38" s="5" t="s">
        <v>368</v>
      </c>
      <c r="F38" s="2" t="s">
        <v>373</v>
      </c>
      <c r="G38" s="2" t="s">
        <v>374</v>
      </c>
    </row>
    <row r="39" spans="1:7" x14ac:dyDescent="0.25">
      <c r="A39">
        <v>12</v>
      </c>
      <c r="B39" s="5" t="s">
        <v>349</v>
      </c>
      <c r="D39">
        <v>28</v>
      </c>
      <c r="E39" s="5" t="s">
        <v>369</v>
      </c>
      <c r="F39" s="2" t="s">
        <v>375</v>
      </c>
      <c r="G39" s="2" t="s">
        <v>376</v>
      </c>
    </row>
    <row r="40" spans="1:7" x14ac:dyDescent="0.25">
      <c r="A40">
        <v>13</v>
      </c>
      <c r="B40" s="5" t="s">
        <v>350</v>
      </c>
      <c r="D40">
        <v>29</v>
      </c>
      <c r="E40" s="5" t="s">
        <v>370</v>
      </c>
      <c r="F40" s="2" t="s">
        <v>377</v>
      </c>
      <c r="G40" s="2" t="s">
        <v>378</v>
      </c>
    </row>
    <row r="41" spans="1:7" x14ac:dyDescent="0.25">
      <c r="A41">
        <v>14</v>
      </c>
      <c r="B41" s="5" t="s">
        <v>351</v>
      </c>
      <c r="D41">
        <v>30</v>
      </c>
      <c r="E41" s="5" t="s">
        <v>371</v>
      </c>
      <c r="F41" s="2" t="s">
        <v>379</v>
      </c>
      <c r="G41" s="2" t="s">
        <v>381</v>
      </c>
    </row>
    <row r="42" spans="1:7" x14ac:dyDescent="0.25">
      <c r="A42">
        <v>15</v>
      </c>
      <c r="B42" s="5" t="s">
        <v>352</v>
      </c>
      <c r="D42">
        <v>31</v>
      </c>
      <c r="E42" s="5" t="s">
        <v>372</v>
      </c>
      <c r="F42" s="2" t="s">
        <v>380</v>
      </c>
      <c r="G42" s="2" t="s">
        <v>382</v>
      </c>
    </row>
  </sheetData>
  <hyperlinks>
    <hyperlink ref="D1" location="'BASE 0x200'!A1" display="BASE 0x200" xr:uid="{14D45333-BDC2-4706-9AE1-BBE0C97359D3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24E5B-AAB8-4106-B914-4C4EFFB19A41}">
  <dimension ref="A1:D42"/>
  <sheetViews>
    <sheetView workbookViewId="0">
      <selection activeCell="D45" sqref="D45"/>
    </sheetView>
  </sheetViews>
  <sheetFormatPr defaultRowHeight="15" x14ac:dyDescent="0.25"/>
  <cols>
    <col min="2" max="2" width="15.5703125" customWidth="1"/>
    <col min="3" max="3" width="22.28515625" customWidth="1"/>
    <col min="4" max="4" width="70.42578125" customWidth="1"/>
  </cols>
  <sheetData>
    <row r="1" spans="1:4" x14ac:dyDescent="0.25">
      <c r="A1" s="16" t="s">
        <v>602</v>
      </c>
      <c r="B1" s="18" t="s">
        <v>543</v>
      </c>
      <c r="C1" t="s">
        <v>147</v>
      </c>
    </row>
    <row r="2" spans="1:4" x14ac:dyDescent="0.25">
      <c r="B2" s="18" t="s">
        <v>568</v>
      </c>
      <c r="C2" t="s">
        <v>565</v>
      </c>
    </row>
    <row r="3" spans="1:4" x14ac:dyDescent="0.25">
      <c r="B3" s="23" t="s">
        <v>603</v>
      </c>
      <c r="C3" t="s">
        <v>152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180</v>
      </c>
    </row>
    <row r="6" spans="1:4" x14ac:dyDescent="0.25">
      <c r="B6" s="23" t="s">
        <v>607</v>
      </c>
      <c r="C6" s="2" t="s">
        <v>154</v>
      </c>
    </row>
    <row r="7" spans="1:4" x14ac:dyDescent="0.25">
      <c r="B7" s="23" t="s">
        <v>606</v>
      </c>
      <c r="C7" t="s">
        <v>14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337</v>
      </c>
      <c r="C11" t="s">
        <v>434</v>
      </c>
      <c r="D11" t="s">
        <v>441</v>
      </c>
    </row>
    <row r="12" spans="1:4" x14ac:dyDescent="0.25">
      <c r="A12">
        <v>1</v>
      </c>
      <c r="B12" s="5" t="s">
        <v>338</v>
      </c>
      <c r="C12" t="s">
        <v>439</v>
      </c>
      <c r="D12" t="s">
        <v>440</v>
      </c>
    </row>
    <row r="13" spans="1:4" x14ac:dyDescent="0.25">
      <c r="A13">
        <v>2</v>
      </c>
      <c r="B13" s="5" t="s">
        <v>339</v>
      </c>
      <c r="C13" t="s">
        <v>29</v>
      </c>
      <c r="D13" t="s">
        <v>442</v>
      </c>
    </row>
    <row r="14" spans="1:4" x14ac:dyDescent="0.25">
      <c r="A14">
        <v>3</v>
      </c>
      <c r="B14" s="5" t="s">
        <v>340</v>
      </c>
      <c r="C14" s="2" t="s">
        <v>31</v>
      </c>
      <c r="D14" s="2" t="s">
        <v>443</v>
      </c>
    </row>
    <row r="15" spans="1:4" x14ac:dyDescent="0.25">
      <c r="A15">
        <v>4</v>
      </c>
      <c r="B15" s="5" t="s">
        <v>341</v>
      </c>
      <c r="C15" t="s">
        <v>39</v>
      </c>
      <c r="D15" t="s">
        <v>444</v>
      </c>
    </row>
    <row r="16" spans="1:4" x14ac:dyDescent="0.25">
      <c r="A16">
        <v>5</v>
      </c>
      <c r="B16" s="5" t="s">
        <v>342</v>
      </c>
      <c r="C16" t="s">
        <v>41</v>
      </c>
      <c r="D16" s="2" t="s">
        <v>445</v>
      </c>
    </row>
    <row r="17" spans="1:4" x14ac:dyDescent="0.25">
      <c r="A17">
        <v>6</v>
      </c>
      <c r="B17" s="5" t="s">
        <v>343</v>
      </c>
      <c r="C17" s="2" t="s">
        <v>40</v>
      </c>
      <c r="D17" s="2" t="s">
        <v>446</v>
      </c>
    </row>
    <row r="18" spans="1:4" x14ac:dyDescent="0.25">
      <c r="A18">
        <v>7</v>
      </c>
      <c r="B18" s="5" t="s">
        <v>344</v>
      </c>
      <c r="C18" s="2" t="s">
        <v>90</v>
      </c>
      <c r="D18" s="2" t="s">
        <v>447</v>
      </c>
    </row>
    <row r="19" spans="1:4" x14ac:dyDescent="0.25">
      <c r="A19">
        <v>8</v>
      </c>
      <c r="B19" s="5" t="s">
        <v>345</v>
      </c>
      <c r="C19" s="2" t="s">
        <v>45</v>
      </c>
      <c r="D19" s="2" t="s">
        <v>448</v>
      </c>
    </row>
    <row r="20" spans="1:4" x14ac:dyDescent="0.25">
      <c r="A20">
        <v>9</v>
      </c>
      <c r="B20" s="5" t="s">
        <v>346</v>
      </c>
      <c r="C20" s="2" t="s">
        <v>46</v>
      </c>
      <c r="D20" s="2" t="s">
        <v>449</v>
      </c>
    </row>
    <row r="21" spans="1:4" x14ac:dyDescent="0.25">
      <c r="A21">
        <v>10</v>
      </c>
      <c r="B21" s="5" t="s">
        <v>347</v>
      </c>
      <c r="C21" s="2" t="s">
        <v>144</v>
      </c>
      <c r="D21" s="2" t="s">
        <v>450</v>
      </c>
    </row>
    <row r="22" spans="1:4" x14ac:dyDescent="0.25">
      <c r="A22">
        <v>11</v>
      </c>
      <c r="B22" s="5" t="s">
        <v>348</v>
      </c>
      <c r="C22" s="2" t="s">
        <v>201</v>
      </c>
      <c r="D22" s="2" t="s">
        <v>451</v>
      </c>
    </row>
    <row r="23" spans="1:4" x14ac:dyDescent="0.25">
      <c r="A23">
        <v>12</v>
      </c>
      <c r="B23" s="5" t="s">
        <v>349</v>
      </c>
      <c r="C23" s="2" t="s">
        <v>435</v>
      </c>
      <c r="D23" s="2" t="s">
        <v>452</v>
      </c>
    </row>
    <row r="24" spans="1:4" x14ac:dyDescent="0.25">
      <c r="A24">
        <v>13</v>
      </c>
      <c r="B24" s="5" t="s">
        <v>350</v>
      </c>
      <c r="C24" s="2" t="s">
        <v>23</v>
      </c>
      <c r="D24" s="2" t="s">
        <v>453</v>
      </c>
    </row>
    <row r="25" spans="1:4" x14ac:dyDescent="0.25">
      <c r="A25">
        <v>14</v>
      </c>
      <c r="B25" s="5" t="s">
        <v>351</v>
      </c>
      <c r="C25" s="2" t="s">
        <v>34</v>
      </c>
      <c r="D25" s="2" t="s">
        <v>454</v>
      </c>
    </row>
    <row r="26" spans="1:4" x14ac:dyDescent="0.25">
      <c r="A26">
        <v>15</v>
      </c>
      <c r="B26" s="5" t="s">
        <v>352</v>
      </c>
      <c r="C26" s="2" t="s">
        <v>35</v>
      </c>
      <c r="D26" s="2" t="s">
        <v>455</v>
      </c>
    </row>
    <row r="27" spans="1:4" x14ac:dyDescent="0.25">
      <c r="A27">
        <v>16</v>
      </c>
      <c r="B27" s="5" t="s">
        <v>353</v>
      </c>
      <c r="C27" t="s">
        <v>83</v>
      </c>
      <c r="D27" t="s">
        <v>456</v>
      </c>
    </row>
    <row r="28" spans="1:4" x14ac:dyDescent="0.25">
      <c r="A28">
        <v>17</v>
      </c>
      <c r="B28" s="5" t="s">
        <v>354</v>
      </c>
      <c r="C28" t="s">
        <v>84</v>
      </c>
      <c r="D28" t="s">
        <v>457</v>
      </c>
    </row>
    <row r="29" spans="1:4" x14ac:dyDescent="0.25">
      <c r="A29">
        <v>18</v>
      </c>
      <c r="B29" s="5" t="s">
        <v>355</v>
      </c>
      <c r="C29" s="2" t="s">
        <v>206</v>
      </c>
      <c r="D29" s="2" t="s">
        <v>206</v>
      </c>
    </row>
    <row r="30" spans="1:4" x14ac:dyDescent="0.25">
      <c r="A30">
        <v>19</v>
      </c>
      <c r="B30" s="5" t="s">
        <v>356</v>
      </c>
      <c r="C30" s="2" t="s">
        <v>206</v>
      </c>
      <c r="D30" s="2" t="s">
        <v>206</v>
      </c>
    </row>
    <row r="31" spans="1:4" x14ac:dyDescent="0.25">
      <c r="A31">
        <v>20</v>
      </c>
      <c r="B31" s="5" t="s">
        <v>361</v>
      </c>
      <c r="C31" s="2" t="s">
        <v>206</v>
      </c>
      <c r="D31" s="2" t="s">
        <v>206</v>
      </c>
    </row>
    <row r="32" spans="1:4" x14ac:dyDescent="0.25">
      <c r="A32">
        <v>21</v>
      </c>
      <c r="B32" s="5" t="s">
        <v>362</v>
      </c>
      <c r="C32" s="2" t="s">
        <v>206</v>
      </c>
      <c r="D32" s="2" t="s">
        <v>206</v>
      </c>
    </row>
    <row r="33" spans="1:4" x14ac:dyDescent="0.25">
      <c r="A33">
        <v>22</v>
      </c>
      <c r="B33" s="5" t="s">
        <v>363</v>
      </c>
      <c r="C33" s="2" t="s">
        <v>206</v>
      </c>
      <c r="D33" s="2" t="s">
        <v>206</v>
      </c>
    </row>
    <row r="34" spans="1:4" x14ac:dyDescent="0.25">
      <c r="A34">
        <v>23</v>
      </c>
      <c r="B34" s="5" t="s">
        <v>364</v>
      </c>
      <c r="C34" s="2" t="s">
        <v>206</v>
      </c>
      <c r="D34" s="2" t="s">
        <v>206</v>
      </c>
    </row>
    <row r="35" spans="1:4" x14ac:dyDescent="0.25">
      <c r="A35">
        <v>24</v>
      </c>
      <c r="B35" s="5" t="s">
        <v>365</v>
      </c>
      <c r="C35" s="2" t="s">
        <v>206</v>
      </c>
      <c r="D35" s="2" t="s">
        <v>206</v>
      </c>
    </row>
    <row r="36" spans="1:4" x14ac:dyDescent="0.25">
      <c r="A36">
        <v>25</v>
      </c>
      <c r="B36" s="5" t="s">
        <v>366</v>
      </c>
      <c r="C36" s="2" t="s">
        <v>206</v>
      </c>
      <c r="D36" s="2" t="s">
        <v>206</v>
      </c>
    </row>
    <row r="37" spans="1:4" x14ac:dyDescent="0.25">
      <c r="A37">
        <v>26</v>
      </c>
      <c r="B37" s="5" t="s">
        <v>367</v>
      </c>
      <c r="C37" s="2" t="s">
        <v>206</v>
      </c>
      <c r="D37" s="2" t="s">
        <v>206</v>
      </c>
    </row>
    <row r="38" spans="1:4" x14ac:dyDescent="0.25">
      <c r="A38">
        <v>27</v>
      </c>
      <c r="B38" s="5" t="s">
        <v>368</v>
      </c>
      <c r="C38" s="2" t="s">
        <v>206</v>
      </c>
      <c r="D38" s="2" t="s">
        <v>206</v>
      </c>
    </row>
    <row r="39" spans="1:4" x14ac:dyDescent="0.25">
      <c r="A39">
        <v>28</v>
      </c>
      <c r="B39" s="5" t="s">
        <v>369</v>
      </c>
      <c r="C39" s="2" t="s">
        <v>206</v>
      </c>
      <c r="D39" s="2" t="s">
        <v>206</v>
      </c>
    </row>
    <row r="40" spans="1:4" x14ac:dyDescent="0.25">
      <c r="A40">
        <v>29</v>
      </c>
      <c r="B40" s="5" t="s">
        <v>370</v>
      </c>
      <c r="C40" t="s">
        <v>48</v>
      </c>
      <c r="D40" t="s">
        <v>437</v>
      </c>
    </row>
    <row r="41" spans="1:4" x14ac:dyDescent="0.25">
      <c r="A41">
        <v>30</v>
      </c>
      <c r="B41" s="5" t="s">
        <v>371</v>
      </c>
      <c r="C41" t="s">
        <v>49</v>
      </c>
      <c r="D41" t="s">
        <v>438</v>
      </c>
    </row>
    <row r="42" spans="1:4" x14ac:dyDescent="0.25">
      <c r="A42">
        <v>31</v>
      </c>
      <c r="B42" s="5" t="s">
        <v>372</v>
      </c>
      <c r="C42" t="s">
        <v>436</v>
      </c>
      <c r="D42" t="s">
        <v>129</v>
      </c>
    </row>
  </sheetData>
  <hyperlinks>
    <hyperlink ref="A1" location="'BASE 0x200'!A1" display="BASE 0x200" xr:uid="{2F39179B-826C-449A-B513-EA1FFE0BDE4C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7B8-5365-4802-93D5-67C3C264F986}">
  <dimension ref="A1:D42"/>
  <sheetViews>
    <sheetView topLeftCell="A13" workbookViewId="0">
      <selection activeCell="A11" sqref="A11:A42"/>
    </sheetView>
  </sheetViews>
  <sheetFormatPr defaultRowHeight="15" x14ac:dyDescent="0.25"/>
  <cols>
    <col min="2" max="2" width="15.5703125" customWidth="1"/>
    <col min="3" max="3" width="22.28515625" customWidth="1"/>
    <col min="4" max="4" width="70.42578125" customWidth="1"/>
  </cols>
  <sheetData>
    <row r="1" spans="1:4" x14ac:dyDescent="0.25">
      <c r="A1" s="16" t="s">
        <v>602</v>
      </c>
      <c r="B1" s="18" t="s">
        <v>543</v>
      </c>
      <c r="C1" t="s">
        <v>146</v>
      </c>
    </row>
    <row r="2" spans="1:4" x14ac:dyDescent="0.25">
      <c r="B2" s="18" t="s">
        <v>568</v>
      </c>
      <c r="C2" t="s">
        <v>566</v>
      </c>
    </row>
    <row r="3" spans="1:4" x14ac:dyDescent="0.25">
      <c r="B3" s="23" t="s">
        <v>603</v>
      </c>
      <c r="C3" t="s">
        <v>153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180</v>
      </c>
    </row>
    <row r="6" spans="1:4" x14ac:dyDescent="0.25">
      <c r="B6" s="23" t="s">
        <v>607</v>
      </c>
      <c r="C6" s="2" t="s">
        <v>155</v>
      </c>
    </row>
    <row r="7" spans="1:4" x14ac:dyDescent="0.25">
      <c r="B7" s="23" t="s">
        <v>606</v>
      </c>
      <c r="C7" t="s">
        <v>14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337</v>
      </c>
      <c r="C11" t="s">
        <v>459</v>
      </c>
      <c r="D11" t="s">
        <v>479</v>
      </c>
    </row>
    <row r="12" spans="1:4" x14ac:dyDescent="0.25">
      <c r="A12">
        <v>1</v>
      </c>
      <c r="B12" s="5" t="s">
        <v>338</v>
      </c>
      <c r="C12" t="s">
        <v>460</v>
      </c>
      <c r="D12" t="s">
        <v>480</v>
      </c>
    </row>
    <row r="13" spans="1:4" x14ac:dyDescent="0.25">
      <c r="A13">
        <v>2</v>
      </c>
      <c r="B13" s="5" t="s">
        <v>339</v>
      </c>
      <c r="C13" t="s">
        <v>462</v>
      </c>
      <c r="D13" t="s">
        <v>481</v>
      </c>
    </row>
    <row r="14" spans="1:4" x14ac:dyDescent="0.25">
      <c r="A14">
        <v>3</v>
      </c>
      <c r="B14" s="5" t="s">
        <v>340</v>
      </c>
      <c r="C14" s="2" t="s">
        <v>461</v>
      </c>
      <c r="D14" t="s">
        <v>482</v>
      </c>
    </row>
    <row r="15" spans="1:4" x14ac:dyDescent="0.25">
      <c r="A15">
        <v>4</v>
      </c>
      <c r="B15" s="5" t="s">
        <v>341</v>
      </c>
      <c r="C15" t="s">
        <v>463</v>
      </c>
      <c r="D15" t="s">
        <v>471</v>
      </c>
    </row>
    <row r="16" spans="1:4" x14ac:dyDescent="0.25">
      <c r="A16">
        <v>5</v>
      </c>
      <c r="B16" s="5" t="s">
        <v>342</v>
      </c>
      <c r="C16" t="s">
        <v>464</v>
      </c>
      <c r="D16" t="s">
        <v>472</v>
      </c>
    </row>
    <row r="17" spans="1:4" x14ac:dyDescent="0.25">
      <c r="A17">
        <v>6</v>
      </c>
      <c r="B17" s="5" t="s">
        <v>343</v>
      </c>
      <c r="C17" t="s">
        <v>465</v>
      </c>
      <c r="D17" t="s">
        <v>473</v>
      </c>
    </row>
    <row r="18" spans="1:4" x14ac:dyDescent="0.25">
      <c r="A18">
        <v>7</v>
      </c>
      <c r="B18" s="5" t="s">
        <v>344</v>
      </c>
      <c r="C18" t="s">
        <v>466</v>
      </c>
      <c r="D18" t="s">
        <v>474</v>
      </c>
    </row>
    <row r="19" spans="1:4" x14ac:dyDescent="0.25">
      <c r="A19">
        <v>8</v>
      </c>
      <c r="B19" s="5" t="s">
        <v>345</v>
      </c>
      <c r="C19" t="s">
        <v>467</v>
      </c>
      <c r="D19" t="s">
        <v>475</v>
      </c>
    </row>
    <row r="20" spans="1:4" x14ac:dyDescent="0.25">
      <c r="A20">
        <v>9</v>
      </c>
      <c r="B20" s="5" t="s">
        <v>346</v>
      </c>
      <c r="C20" t="s">
        <v>468</v>
      </c>
      <c r="D20" t="s">
        <v>476</v>
      </c>
    </row>
    <row r="21" spans="1:4" x14ac:dyDescent="0.25">
      <c r="A21">
        <v>10</v>
      </c>
      <c r="B21" s="5" t="s">
        <v>347</v>
      </c>
      <c r="C21" t="s">
        <v>469</v>
      </c>
      <c r="D21" t="s">
        <v>477</v>
      </c>
    </row>
    <row r="22" spans="1:4" x14ac:dyDescent="0.25">
      <c r="A22">
        <v>11</v>
      </c>
      <c r="B22" s="5" t="s">
        <v>348</v>
      </c>
      <c r="C22" t="s">
        <v>470</v>
      </c>
      <c r="D22" t="s">
        <v>478</v>
      </c>
    </row>
    <row r="23" spans="1:4" x14ac:dyDescent="0.25">
      <c r="A23">
        <v>12</v>
      </c>
      <c r="B23" s="5" t="s">
        <v>349</v>
      </c>
      <c r="C23" s="2" t="s">
        <v>483</v>
      </c>
      <c r="D23" s="2" t="s">
        <v>484</v>
      </c>
    </row>
    <row r="24" spans="1:4" x14ac:dyDescent="0.25">
      <c r="A24">
        <v>13</v>
      </c>
      <c r="B24" s="5" t="s">
        <v>350</v>
      </c>
      <c r="C24" s="2" t="s">
        <v>485</v>
      </c>
      <c r="D24" s="2" t="s">
        <v>486</v>
      </c>
    </row>
    <row r="25" spans="1:4" x14ac:dyDescent="0.25">
      <c r="A25">
        <v>14</v>
      </c>
      <c r="B25" s="5" t="s">
        <v>351</v>
      </c>
      <c r="C25" s="2" t="s">
        <v>487</v>
      </c>
      <c r="D25" s="2" t="s">
        <v>499</v>
      </c>
    </row>
    <row r="26" spans="1:4" x14ac:dyDescent="0.25">
      <c r="A26">
        <v>15</v>
      </c>
      <c r="B26" s="5" t="s">
        <v>352</v>
      </c>
      <c r="C26" s="2" t="s">
        <v>488</v>
      </c>
      <c r="D26" s="2" t="s">
        <v>500</v>
      </c>
    </row>
    <row r="27" spans="1:4" x14ac:dyDescent="0.25">
      <c r="A27">
        <v>16</v>
      </c>
      <c r="B27" s="5" t="s">
        <v>353</v>
      </c>
      <c r="C27" s="2" t="s">
        <v>489</v>
      </c>
      <c r="D27" s="2" t="s">
        <v>501</v>
      </c>
    </row>
    <row r="28" spans="1:4" x14ac:dyDescent="0.25">
      <c r="A28">
        <v>17</v>
      </c>
      <c r="B28" s="5" t="s">
        <v>354</v>
      </c>
      <c r="C28" s="2" t="s">
        <v>490</v>
      </c>
      <c r="D28" s="2" t="s">
        <v>502</v>
      </c>
    </row>
    <row r="29" spans="1:4" x14ac:dyDescent="0.25">
      <c r="A29">
        <v>18</v>
      </c>
      <c r="B29" s="5" t="s">
        <v>355</v>
      </c>
      <c r="C29" s="2" t="s">
        <v>491</v>
      </c>
      <c r="D29" s="2" t="s">
        <v>503</v>
      </c>
    </row>
    <row r="30" spans="1:4" x14ac:dyDescent="0.25">
      <c r="A30">
        <v>19</v>
      </c>
      <c r="B30" s="5" t="s">
        <v>356</v>
      </c>
      <c r="C30" s="2" t="s">
        <v>492</v>
      </c>
      <c r="D30" s="2" t="s">
        <v>504</v>
      </c>
    </row>
    <row r="31" spans="1:4" x14ac:dyDescent="0.25">
      <c r="A31">
        <v>20</v>
      </c>
      <c r="B31" s="5" t="s">
        <v>361</v>
      </c>
      <c r="C31" s="2" t="s">
        <v>493</v>
      </c>
      <c r="D31" s="2" t="s">
        <v>505</v>
      </c>
    </row>
    <row r="32" spans="1:4" x14ac:dyDescent="0.25">
      <c r="A32">
        <v>21</v>
      </c>
      <c r="B32" s="5" t="s">
        <v>362</v>
      </c>
      <c r="C32" s="2" t="s">
        <v>494</v>
      </c>
      <c r="D32" s="2" t="s">
        <v>506</v>
      </c>
    </row>
    <row r="33" spans="1:4" x14ac:dyDescent="0.25">
      <c r="A33">
        <v>22</v>
      </c>
      <c r="B33" s="5" t="s">
        <v>363</v>
      </c>
      <c r="C33" s="2" t="s">
        <v>495</v>
      </c>
      <c r="D33" s="2" t="s">
        <v>507</v>
      </c>
    </row>
    <row r="34" spans="1:4" x14ac:dyDescent="0.25">
      <c r="A34">
        <v>23</v>
      </c>
      <c r="B34" s="5" t="s">
        <v>364</v>
      </c>
      <c r="C34" s="2" t="s">
        <v>496</v>
      </c>
      <c r="D34" s="2" t="s">
        <v>508</v>
      </c>
    </row>
    <row r="35" spans="1:4" x14ac:dyDescent="0.25">
      <c r="A35">
        <v>24</v>
      </c>
      <c r="B35" s="5" t="s">
        <v>365</v>
      </c>
      <c r="C35" s="2" t="s">
        <v>497</v>
      </c>
      <c r="D35" s="2" t="s">
        <v>509</v>
      </c>
    </row>
    <row r="36" spans="1:4" x14ac:dyDescent="0.25">
      <c r="A36">
        <v>25</v>
      </c>
      <c r="B36" s="5" t="s">
        <v>366</v>
      </c>
      <c r="C36" s="2" t="s">
        <v>498</v>
      </c>
      <c r="D36" s="2" t="s">
        <v>510</v>
      </c>
    </row>
    <row r="37" spans="1:4" x14ac:dyDescent="0.25">
      <c r="A37">
        <v>26</v>
      </c>
      <c r="B37" s="5" t="s">
        <v>367</v>
      </c>
      <c r="C37" s="2" t="s">
        <v>511</v>
      </c>
      <c r="D37" s="2" t="s">
        <v>512</v>
      </c>
    </row>
    <row r="38" spans="1:4" x14ac:dyDescent="0.25">
      <c r="A38">
        <v>27</v>
      </c>
      <c r="B38" s="5" t="s">
        <v>368</v>
      </c>
      <c r="C38" s="2" t="s">
        <v>513</v>
      </c>
      <c r="D38" s="2" t="s">
        <v>517</v>
      </c>
    </row>
    <row r="39" spans="1:4" x14ac:dyDescent="0.25">
      <c r="A39">
        <v>28</v>
      </c>
      <c r="B39" s="5" t="s">
        <v>369</v>
      </c>
      <c r="C39" s="2" t="s">
        <v>514</v>
      </c>
      <c r="D39" s="2" t="s">
        <v>518</v>
      </c>
    </row>
    <row r="40" spans="1:4" x14ac:dyDescent="0.25">
      <c r="A40">
        <v>29</v>
      </c>
      <c r="B40" s="5" t="s">
        <v>370</v>
      </c>
      <c r="C40" s="2" t="s">
        <v>515</v>
      </c>
      <c r="D40" s="2" t="s">
        <v>519</v>
      </c>
    </row>
    <row r="41" spans="1:4" x14ac:dyDescent="0.25">
      <c r="A41">
        <v>30</v>
      </c>
      <c r="B41" s="5" t="s">
        <v>371</v>
      </c>
      <c r="C41" s="2" t="s">
        <v>516</v>
      </c>
      <c r="D41" s="2" t="s">
        <v>520</v>
      </c>
    </row>
    <row r="42" spans="1:4" x14ac:dyDescent="0.25">
      <c r="A42">
        <v>31</v>
      </c>
      <c r="B42" s="5" t="s">
        <v>372</v>
      </c>
      <c r="C42" s="2" t="s">
        <v>206</v>
      </c>
      <c r="D42" s="2" t="s">
        <v>206</v>
      </c>
    </row>
  </sheetData>
  <hyperlinks>
    <hyperlink ref="A1" location="'BASE 0x200'!A1" display="BASE 0x200" xr:uid="{B2C02A88-D557-4F6F-A1B4-917BA02C65A1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0AD1-5B0B-4108-B0A6-3E2A0A6E9B92}">
  <dimension ref="A1:D18"/>
  <sheetViews>
    <sheetView workbookViewId="0"/>
  </sheetViews>
  <sheetFormatPr defaultRowHeight="15" x14ac:dyDescent="0.25"/>
  <cols>
    <col min="3" max="3" width="24" customWidth="1"/>
    <col min="4" max="4" width="37.85546875" customWidth="1"/>
  </cols>
  <sheetData>
    <row r="1" spans="1:4" x14ac:dyDescent="0.25">
      <c r="A1" s="16" t="s">
        <v>602</v>
      </c>
      <c r="B1" s="18" t="s">
        <v>543</v>
      </c>
      <c r="C1" t="s">
        <v>195</v>
      </c>
    </row>
    <row r="2" spans="1:4" x14ac:dyDescent="0.25">
      <c r="B2" s="18" t="s">
        <v>568</v>
      </c>
      <c r="C2" t="s">
        <v>567</v>
      </c>
    </row>
    <row r="3" spans="1:4" x14ac:dyDescent="0.25">
      <c r="B3" s="23" t="s">
        <v>603</v>
      </c>
      <c r="C3" t="s">
        <v>158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s="2" t="s">
        <v>182</v>
      </c>
    </row>
    <row r="6" spans="1:4" x14ac:dyDescent="0.25">
      <c r="B6" s="23" t="s">
        <v>607</v>
      </c>
      <c r="C6" s="2" t="s">
        <v>21</v>
      </c>
    </row>
    <row r="7" spans="1:4" x14ac:dyDescent="0.25">
      <c r="B7" s="23" t="s">
        <v>606</v>
      </c>
      <c r="C7" t="s">
        <v>19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B11" s="5" t="s">
        <v>547</v>
      </c>
      <c r="C11" s="2" t="s">
        <v>206</v>
      </c>
      <c r="D11" s="2" t="s">
        <v>206</v>
      </c>
    </row>
    <row r="12" spans="1:4" x14ac:dyDescent="0.25">
      <c r="B12" s="5" t="s">
        <v>548</v>
      </c>
      <c r="C12" s="2" t="s">
        <v>206</v>
      </c>
      <c r="D12" s="2" t="s">
        <v>206</v>
      </c>
    </row>
    <row r="13" spans="1:4" x14ac:dyDescent="0.25">
      <c r="B13" s="5" t="s">
        <v>549</v>
      </c>
      <c r="C13" s="2" t="s">
        <v>206</v>
      </c>
      <c r="D13" s="2" t="s">
        <v>206</v>
      </c>
    </row>
    <row r="14" spans="1:4" x14ac:dyDescent="0.25">
      <c r="B14" s="5" t="s">
        <v>550</v>
      </c>
      <c r="C14" s="2" t="s">
        <v>206</v>
      </c>
      <c r="D14" s="2" t="s">
        <v>206</v>
      </c>
    </row>
    <row r="15" spans="1:4" x14ac:dyDescent="0.25">
      <c r="B15" s="5" t="s">
        <v>551</v>
      </c>
      <c r="C15" s="2" t="s">
        <v>206</v>
      </c>
      <c r="D15" s="2" t="s">
        <v>206</v>
      </c>
    </row>
    <row r="16" spans="1:4" x14ac:dyDescent="0.25">
      <c r="B16" s="5" t="s">
        <v>552</v>
      </c>
      <c r="C16" s="2" t="s">
        <v>206</v>
      </c>
      <c r="D16" s="2" t="s">
        <v>206</v>
      </c>
    </row>
    <row r="17" spans="2:4" x14ac:dyDescent="0.25">
      <c r="B17" s="5" t="s">
        <v>553</v>
      </c>
      <c r="C17" s="2" t="s">
        <v>206</v>
      </c>
      <c r="D17" s="2" t="s">
        <v>206</v>
      </c>
    </row>
    <row r="18" spans="2:4" x14ac:dyDescent="0.25">
      <c r="B18" s="5" t="s">
        <v>554</v>
      </c>
      <c r="C18" s="2" t="s">
        <v>206</v>
      </c>
      <c r="D18" s="2" t="s">
        <v>206</v>
      </c>
    </row>
  </sheetData>
  <hyperlinks>
    <hyperlink ref="A1" location="'BASE 0x200'!A1" display="BASE 0x200" xr:uid="{5BE6E4B6-8257-4821-B7D3-0D916DE58B2C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CF1B-33C8-4704-B081-52443C817EFE}">
  <dimension ref="A1:F26"/>
  <sheetViews>
    <sheetView workbookViewId="0">
      <selection activeCell="D31" sqref="D31"/>
    </sheetView>
  </sheetViews>
  <sheetFormatPr defaultRowHeight="15" x14ac:dyDescent="0.25"/>
  <cols>
    <col min="1" max="1" width="11.85546875" customWidth="1"/>
    <col min="2" max="2" width="13.85546875" customWidth="1"/>
    <col min="3" max="3" width="23.42578125" customWidth="1"/>
    <col min="4" max="4" width="47" customWidth="1"/>
  </cols>
  <sheetData>
    <row r="1" spans="1:6" x14ac:dyDescent="0.25">
      <c r="A1" s="16" t="s">
        <v>602</v>
      </c>
      <c r="B1" s="18" t="s">
        <v>543</v>
      </c>
      <c r="C1" t="s">
        <v>183</v>
      </c>
    </row>
    <row r="2" spans="1:6" x14ac:dyDescent="0.25">
      <c r="B2" s="18" t="s">
        <v>568</v>
      </c>
      <c r="C2" t="s">
        <v>569</v>
      </c>
    </row>
    <row r="3" spans="1:6" x14ac:dyDescent="0.25">
      <c r="B3" s="23" t="s">
        <v>603</v>
      </c>
      <c r="C3" t="s">
        <v>185</v>
      </c>
    </row>
    <row r="4" spans="1:6" x14ac:dyDescent="0.25">
      <c r="B4" s="23" t="s">
        <v>604</v>
      </c>
      <c r="C4" t="s">
        <v>16</v>
      </c>
      <c r="F4" s="3"/>
    </row>
    <row r="5" spans="1:6" x14ac:dyDescent="0.25">
      <c r="B5" s="23" t="s">
        <v>605</v>
      </c>
      <c r="C5" s="2" t="s">
        <v>182</v>
      </c>
    </row>
    <row r="6" spans="1:6" x14ac:dyDescent="0.25">
      <c r="B6" s="23" t="s">
        <v>607</v>
      </c>
      <c r="C6" s="3" t="s">
        <v>11</v>
      </c>
    </row>
    <row r="7" spans="1:6" x14ac:dyDescent="0.25">
      <c r="B7" s="23" t="s">
        <v>606</v>
      </c>
      <c r="C7" t="s">
        <v>19</v>
      </c>
    </row>
    <row r="8" spans="1:6" x14ac:dyDescent="0.25">
      <c r="B8" s="2"/>
      <c r="C8" s="3"/>
    </row>
    <row r="9" spans="1:6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6" x14ac:dyDescent="0.25">
      <c r="B10" s="5"/>
    </row>
    <row r="11" spans="1:6" x14ac:dyDescent="0.25">
      <c r="A11">
        <v>0</v>
      </c>
      <c r="B11" s="5" t="s">
        <v>253</v>
      </c>
      <c r="C11" s="2" t="s">
        <v>523</v>
      </c>
      <c r="D11" s="2" t="s">
        <v>578</v>
      </c>
    </row>
    <row r="12" spans="1:6" x14ac:dyDescent="0.25">
      <c r="A12">
        <v>1</v>
      </c>
      <c r="B12" s="5" t="s">
        <v>259</v>
      </c>
      <c r="C12" s="2" t="s">
        <v>524</v>
      </c>
      <c r="D12" s="2" t="s">
        <v>579</v>
      </c>
    </row>
    <row r="13" spans="1:6" x14ac:dyDescent="0.25">
      <c r="A13">
        <v>2</v>
      </c>
      <c r="B13" s="5" t="s">
        <v>260</v>
      </c>
      <c r="C13" s="2" t="s">
        <v>525</v>
      </c>
      <c r="D13" s="2" t="s">
        <v>580</v>
      </c>
    </row>
    <row r="14" spans="1:6" x14ac:dyDescent="0.25">
      <c r="A14">
        <v>3</v>
      </c>
      <c r="B14" s="5" t="s">
        <v>261</v>
      </c>
      <c r="C14" s="2" t="s">
        <v>526</v>
      </c>
      <c r="D14" s="2" t="s">
        <v>581</v>
      </c>
    </row>
    <row r="15" spans="1:6" x14ac:dyDescent="0.25">
      <c r="A15">
        <v>4</v>
      </c>
      <c r="B15" s="5" t="s">
        <v>262</v>
      </c>
      <c r="C15" s="2" t="s">
        <v>206</v>
      </c>
      <c r="D15" s="2" t="s">
        <v>206</v>
      </c>
    </row>
    <row r="16" spans="1:6" x14ac:dyDescent="0.25">
      <c r="A16">
        <v>5</v>
      </c>
      <c r="B16" s="5" t="s">
        <v>263</v>
      </c>
      <c r="C16" s="2" t="s">
        <v>206</v>
      </c>
      <c r="D16" s="2" t="s">
        <v>206</v>
      </c>
    </row>
    <row r="17" spans="1:5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5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5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5" x14ac:dyDescent="0.25">
      <c r="A20">
        <v>9</v>
      </c>
      <c r="B20" s="5" t="s">
        <v>267</v>
      </c>
      <c r="C20" s="2" t="s">
        <v>206</v>
      </c>
      <c r="D20" s="2" t="s">
        <v>206</v>
      </c>
      <c r="E20" s="22" t="s">
        <v>598</v>
      </c>
    </row>
    <row r="21" spans="1:5" x14ac:dyDescent="0.25">
      <c r="A21">
        <v>10</v>
      </c>
      <c r="B21" s="5" t="s">
        <v>268</v>
      </c>
      <c r="C21" s="2" t="s">
        <v>206</v>
      </c>
      <c r="D21" s="2" t="s">
        <v>206</v>
      </c>
      <c r="E21" s="22" t="s">
        <v>601</v>
      </c>
    </row>
    <row r="22" spans="1:5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5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5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5" x14ac:dyDescent="0.25">
      <c r="A25">
        <v>14</v>
      </c>
      <c r="B25" s="5" t="s">
        <v>272</v>
      </c>
      <c r="C25" s="2" t="s">
        <v>596</v>
      </c>
      <c r="D25" s="2" t="s">
        <v>597</v>
      </c>
    </row>
    <row r="26" spans="1:5" x14ac:dyDescent="0.25">
      <c r="A26">
        <v>15</v>
      </c>
      <c r="B26" s="5" t="s">
        <v>273</v>
      </c>
      <c r="C26" s="2" t="s">
        <v>599</v>
      </c>
      <c r="D26" s="2" t="s">
        <v>600</v>
      </c>
    </row>
  </sheetData>
  <hyperlinks>
    <hyperlink ref="A1" location="'BASE 0x200'!A1" display="BASE 0x200" xr:uid="{C01FC63F-A736-401F-86BE-0C81B7F47AC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32CC-8B02-4916-B8B7-7243C80481EB}">
  <dimension ref="A1:N96"/>
  <sheetViews>
    <sheetView topLeftCell="A43" zoomScale="80" zoomScaleNormal="80" workbookViewId="0">
      <selection activeCell="H73" sqref="H73"/>
    </sheetView>
  </sheetViews>
  <sheetFormatPr defaultRowHeight="15" x14ac:dyDescent="0.25"/>
  <cols>
    <col min="1" max="1" width="7.85546875" style="5" customWidth="1"/>
    <col min="2" max="2" width="23.28515625" customWidth="1"/>
    <col min="3" max="3" width="46.140625" customWidth="1"/>
    <col min="4" max="5" width="12.7109375" customWidth="1"/>
    <col min="9" max="9" width="11.85546875" customWidth="1"/>
    <col min="10" max="10" width="21.140625" customWidth="1"/>
    <col min="11" max="11" width="8.5703125" style="5" customWidth="1"/>
    <col min="12" max="12" width="8.85546875" style="5" customWidth="1"/>
  </cols>
  <sheetData>
    <row r="1" spans="1:12" x14ac:dyDescent="0.25">
      <c r="A1" s="5" t="s">
        <v>610</v>
      </c>
    </row>
    <row r="3" spans="1:12" x14ac:dyDescent="0.25">
      <c r="A3" s="6" t="s">
        <v>56</v>
      </c>
      <c r="B3" s="1" t="s">
        <v>4</v>
      </c>
      <c r="C3" s="1" t="s">
        <v>5</v>
      </c>
      <c r="D3" s="1" t="s">
        <v>1</v>
      </c>
      <c r="E3" s="1" t="s">
        <v>205</v>
      </c>
      <c r="F3" s="1" t="s">
        <v>0</v>
      </c>
      <c r="G3" s="1" t="s">
        <v>2</v>
      </c>
      <c r="H3" s="1" t="s">
        <v>3</v>
      </c>
      <c r="I3" s="1" t="s">
        <v>54</v>
      </c>
      <c r="J3" s="1" t="s">
        <v>55</v>
      </c>
      <c r="K3" s="6" t="s">
        <v>77</v>
      </c>
      <c r="L3" s="6" t="s">
        <v>78</v>
      </c>
    </row>
    <row r="5" spans="1:12" x14ac:dyDescent="0.25">
      <c r="A5" s="5">
        <v>1</v>
      </c>
      <c r="B5" t="s">
        <v>23</v>
      </c>
      <c r="C5" t="s">
        <v>98</v>
      </c>
      <c r="D5" t="s">
        <v>94</v>
      </c>
      <c r="F5" t="s">
        <v>168</v>
      </c>
      <c r="G5" s="2" t="s">
        <v>6</v>
      </c>
      <c r="H5" t="s">
        <v>10</v>
      </c>
      <c r="I5" t="s">
        <v>56</v>
      </c>
      <c r="J5" t="s">
        <v>66</v>
      </c>
      <c r="K5" s="4">
        <v>-1000</v>
      </c>
      <c r="L5" s="5">
        <v>1000</v>
      </c>
    </row>
    <row r="6" spans="1:12" x14ac:dyDescent="0.25">
      <c r="A6" s="5">
        <v>2</v>
      </c>
      <c r="B6" t="s">
        <v>25</v>
      </c>
      <c r="C6" t="s">
        <v>99</v>
      </c>
      <c r="D6" t="s">
        <v>94</v>
      </c>
      <c r="F6" t="s">
        <v>168</v>
      </c>
      <c r="G6" s="3" t="s">
        <v>20</v>
      </c>
      <c r="H6" t="s">
        <v>19</v>
      </c>
      <c r="I6" t="s">
        <v>58</v>
      </c>
      <c r="J6" s="16" t="s">
        <v>225</v>
      </c>
      <c r="K6" s="5">
        <v>0</v>
      </c>
      <c r="L6" s="5">
        <v>5</v>
      </c>
    </row>
    <row r="7" spans="1:12" x14ac:dyDescent="0.25">
      <c r="A7" s="5">
        <v>3</v>
      </c>
      <c r="B7" t="s">
        <v>24</v>
      </c>
      <c r="C7" t="s">
        <v>100</v>
      </c>
      <c r="D7" t="s">
        <v>94</v>
      </c>
      <c r="F7" t="s">
        <v>168</v>
      </c>
      <c r="G7" s="3" t="s">
        <v>161</v>
      </c>
      <c r="H7" t="s">
        <v>19</v>
      </c>
      <c r="I7" t="s">
        <v>58</v>
      </c>
      <c r="J7" s="16" t="s">
        <v>225</v>
      </c>
      <c r="K7" s="5">
        <v>0</v>
      </c>
      <c r="L7" s="5">
        <v>5</v>
      </c>
    </row>
    <row r="8" spans="1:12" x14ac:dyDescent="0.25">
      <c r="A8" s="5">
        <v>4</v>
      </c>
      <c r="B8" t="s">
        <v>145</v>
      </c>
      <c r="C8" t="s">
        <v>101</v>
      </c>
      <c r="D8" t="s">
        <v>94</v>
      </c>
      <c r="F8" t="s">
        <v>168</v>
      </c>
      <c r="G8" s="3" t="s">
        <v>9</v>
      </c>
      <c r="H8" t="s">
        <v>10</v>
      </c>
      <c r="I8" t="s">
        <v>57</v>
      </c>
      <c r="J8" t="s">
        <v>67</v>
      </c>
      <c r="K8" s="4">
        <v>0</v>
      </c>
      <c r="L8" s="5">
        <v>5</v>
      </c>
    </row>
    <row r="9" spans="1:12" x14ac:dyDescent="0.25">
      <c r="A9" s="5">
        <v>5</v>
      </c>
      <c r="B9" t="s">
        <v>32</v>
      </c>
      <c r="C9" t="s">
        <v>132</v>
      </c>
      <c r="D9" t="s">
        <v>94</v>
      </c>
      <c r="F9" t="s">
        <v>168</v>
      </c>
      <c r="G9" s="3" t="s">
        <v>11</v>
      </c>
      <c r="H9" t="s">
        <v>7</v>
      </c>
      <c r="I9" t="s">
        <v>58</v>
      </c>
      <c r="J9" t="s">
        <v>68</v>
      </c>
      <c r="K9" s="5">
        <v>0</v>
      </c>
      <c r="L9" s="5">
        <v>6</v>
      </c>
    </row>
    <row r="10" spans="1:12" x14ac:dyDescent="0.25">
      <c r="G10" s="2"/>
      <c r="K10" s="4"/>
    </row>
    <row r="11" spans="1:12" x14ac:dyDescent="0.25">
      <c r="A11" s="5">
        <v>6</v>
      </c>
      <c r="B11" t="s">
        <v>81</v>
      </c>
      <c r="C11" t="s">
        <v>103</v>
      </c>
      <c r="D11" t="s">
        <v>94</v>
      </c>
      <c r="F11" t="s">
        <v>169</v>
      </c>
      <c r="G11" s="2" t="s">
        <v>6</v>
      </c>
      <c r="H11" t="s">
        <v>10</v>
      </c>
      <c r="I11" t="s">
        <v>85</v>
      </c>
      <c r="J11" t="s">
        <v>86</v>
      </c>
      <c r="K11" s="5">
        <v>-20</v>
      </c>
      <c r="L11" s="5">
        <v>200</v>
      </c>
    </row>
    <row r="12" spans="1:12" x14ac:dyDescent="0.25">
      <c r="A12" s="5">
        <v>7</v>
      </c>
      <c r="B12" t="s">
        <v>82</v>
      </c>
      <c r="C12" t="s">
        <v>102</v>
      </c>
      <c r="D12" t="s">
        <v>94</v>
      </c>
      <c r="F12" t="s">
        <v>169</v>
      </c>
      <c r="G12" s="3" t="s">
        <v>8</v>
      </c>
      <c r="H12" t="s">
        <v>10</v>
      </c>
      <c r="I12" t="s">
        <v>85</v>
      </c>
      <c r="J12" t="s">
        <v>86</v>
      </c>
      <c r="K12" s="5">
        <v>-20</v>
      </c>
      <c r="L12" s="5">
        <v>200</v>
      </c>
    </row>
    <row r="13" spans="1:12" x14ac:dyDescent="0.25">
      <c r="A13" s="5">
        <v>8</v>
      </c>
      <c r="B13" t="s">
        <v>26</v>
      </c>
      <c r="C13" t="s">
        <v>104</v>
      </c>
      <c r="D13" t="s">
        <v>94</v>
      </c>
      <c r="F13" t="s">
        <v>169</v>
      </c>
      <c r="G13" s="2" t="s">
        <v>9</v>
      </c>
      <c r="H13" t="s">
        <v>7</v>
      </c>
      <c r="I13" t="s">
        <v>59</v>
      </c>
      <c r="J13" t="s">
        <v>69</v>
      </c>
      <c r="K13" s="4">
        <v>0</v>
      </c>
      <c r="L13" s="5">
        <v>18000</v>
      </c>
    </row>
    <row r="14" spans="1:12" x14ac:dyDescent="0.25">
      <c r="A14" s="5">
        <v>9</v>
      </c>
      <c r="B14" t="s">
        <v>27</v>
      </c>
      <c r="C14" t="s">
        <v>105</v>
      </c>
      <c r="D14" t="s">
        <v>94</v>
      </c>
      <c r="F14" t="s">
        <v>169</v>
      </c>
      <c r="G14" s="2" t="s">
        <v>17</v>
      </c>
      <c r="H14" t="s">
        <v>19</v>
      </c>
      <c r="I14" t="s">
        <v>58</v>
      </c>
      <c r="J14" s="16" t="s">
        <v>226</v>
      </c>
      <c r="K14" s="5">
        <v>0</v>
      </c>
      <c r="L14" s="5" t="s">
        <v>189</v>
      </c>
    </row>
    <row r="15" spans="1:12" x14ac:dyDescent="0.25">
      <c r="A15" s="5">
        <v>10</v>
      </c>
      <c r="B15" t="s">
        <v>28</v>
      </c>
      <c r="C15" t="s">
        <v>106</v>
      </c>
      <c r="D15" t="s">
        <v>94</v>
      </c>
      <c r="F15" t="s">
        <v>169</v>
      </c>
      <c r="G15" s="2" t="s">
        <v>18</v>
      </c>
      <c r="H15" t="s">
        <v>19</v>
      </c>
      <c r="I15" t="s">
        <v>60</v>
      </c>
      <c r="J15" t="s">
        <v>70</v>
      </c>
      <c r="K15" s="5">
        <v>0</v>
      </c>
      <c r="L15" s="5">
        <v>100</v>
      </c>
    </row>
    <row r="17" spans="1:12" x14ac:dyDescent="0.25">
      <c r="A17" s="5">
        <v>11</v>
      </c>
      <c r="B17" t="s">
        <v>29</v>
      </c>
      <c r="C17" t="s">
        <v>107</v>
      </c>
      <c r="D17" t="s">
        <v>12</v>
      </c>
      <c r="F17" t="s">
        <v>170</v>
      </c>
      <c r="G17" s="2" t="s">
        <v>6</v>
      </c>
      <c r="H17" t="s">
        <v>10</v>
      </c>
      <c r="I17" t="s">
        <v>60</v>
      </c>
      <c r="J17" t="s">
        <v>71</v>
      </c>
      <c r="K17" s="5">
        <v>0</v>
      </c>
      <c r="L17" s="5">
        <v>100</v>
      </c>
    </row>
    <row r="18" spans="1:12" x14ac:dyDescent="0.25">
      <c r="A18" s="5">
        <v>12</v>
      </c>
      <c r="B18" t="s">
        <v>30</v>
      </c>
      <c r="C18" t="s">
        <v>108</v>
      </c>
      <c r="D18" t="s">
        <v>12</v>
      </c>
      <c r="F18" t="s">
        <v>170</v>
      </c>
      <c r="G18" s="3" t="s">
        <v>8</v>
      </c>
      <c r="H18" t="s">
        <v>10</v>
      </c>
      <c r="I18" t="s">
        <v>60</v>
      </c>
      <c r="J18" t="s">
        <v>71</v>
      </c>
      <c r="K18" s="5">
        <v>0</v>
      </c>
      <c r="L18" s="5">
        <v>100</v>
      </c>
    </row>
    <row r="19" spans="1:12" x14ac:dyDescent="0.25">
      <c r="A19" s="5">
        <v>13</v>
      </c>
      <c r="B19" t="s">
        <v>31</v>
      </c>
      <c r="C19" t="s">
        <v>109</v>
      </c>
      <c r="D19" t="s">
        <v>12</v>
      </c>
      <c r="F19" t="s">
        <v>170</v>
      </c>
      <c r="G19" s="2" t="s">
        <v>9</v>
      </c>
      <c r="H19" t="s">
        <v>10</v>
      </c>
      <c r="I19" t="s">
        <v>60</v>
      </c>
      <c r="J19" t="s">
        <v>71</v>
      </c>
      <c r="K19" s="5">
        <v>0</v>
      </c>
      <c r="L19" s="5">
        <v>100</v>
      </c>
    </row>
    <row r="20" spans="1:12" x14ac:dyDescent="0.25">
      <c r="A20" s="5">
        <v>14</v>
      </c>
      <c r="B20" t="s">
        <v>39</v>
      </c>
      <c r="C20" t="s">
        <v>116</v>
      </c>
      <c r="D20" t="s">
        <v>12</v>
      </c>
      <c r="F20" t="s">
        <v>170</v>
      </c>
      <c r="G20" s="2" t="s">
        <v>11</v>
      </c>
      <c r="H20" t="s">
        <v>10</v>
      </c>
      <c r="I20" t="s">
        <v>62</v>
      </c>
      <c r="J20" t="s">
        <v>15</v>
      </c>
      <c r="K20" s="5">
        <v>0</v>
      </c>
      <c r="L20" s="5">
        <v>1200</v>
      </c>
    </row>
    <row r="21" spans="1:12" x14ac:dyDescent="0.25">
      <c r="G21" s="2"/>
      <c r="K21" s="4"/>
    </row>
    <row r="22" spans="1:12" x14ac:dyDescent="0.25">
      <c r="A22" s="5">
        <v>15</v>
      </c>
      <c r="B22" t="s">
        <v>41</v>
      </c>
      <c r="C22" t="s">
        <v>122</v>
      </c>
      <c r="D22" t="s">
        <v>12</v>
      </c>
      <c r="F22" t="s">
        <v>171</v>
      </c>
      <c r="G22" s="2" t="s">
        <v>6</v>
      </c>
      <c r="H22" t="s">
        <v>10</v>
      </c>
      <c r="I22" t="s">
        <v>62</v>
      </c>
      <c r="J22" t="s">
        <v>15</v>
      </c>
      <c r="K22" s="5">
        <v>0</v>
      </c>
      <c r="L22" s="5">
        <v>1200</v>
      </c>
    </row>
    <row r="23" spans="1:12" x14ac:dyDescent="0.25">
      <c r="A23" s="5">
        <v>16</v>
      </c>
      <c r="B23" t="s">
        <v>40</v>
      </c>
      <c r="C23" t="s">
        <v>121</v>
      </c>
      <c r="D23" t="s">
        <v>12</v>
      </c>
      <c r="F23" t="s">
        <v>171</v>
      </c>
      <c r="G23" s="3" t="s">
        <v>8</v>
      </c>
      <c r="H23" t="s">
        <v>10</v>
      </c>
      <c r="I23" t="s">
        <v>63</v>
      </c>
      <c r="J23" t="s">
        <v>13</v>
      </c>
      <c r="K23" s="5">
        <v>0</v>
      </c>
      <c r="L23" s="5">
        <v>10</v>
      </c>
    </row>
    <row r="24" spans="1:12" x14ac:dyDescent="0.25">
      <c r="A24" s="5">
        <v>17</v>
      </c>
      <c r="B24" t="s">
        <v>90</v>
      </c>
      <c r="C24" t="s">
        <v>118</v>
      </c>
      <c r="D24" t="s">
        <v>12</v>
      </c>
      <c r="F24" t="s">
        <v>171</v>
      </c>
      <c r="G24" s="2" t="s">
        <v>9</v>
      </c>
      <c r="H24" t="s">
        <v>10</v>
      </c>
      <c r="I24" t="s">
        <v>63</v>
      </c>
      <c r="J24" t="s">
        <v>13</v>
      </c>
      <c r="K24" s="5">
        <v>0</v>
      </c>
      <c r="L24" s="5">
        <v>10</v>
      </c>
    </row>
    <row r="25" spans="1:12" x14ac:dyDescent="0.25">
      <c r="A25" s="5">
        <v>18</v>
      </c>
      <c r="B25" t="s">
        <v>199</v>
      </c>
      <c r="C25" t="s">
        <v>200</v>
      </c>
      <c r="D25" t="s">
        <v>12</v>
      </c>
      <c r="F25" t="s">
        <v>171</v>
      </c>
      <c r="G25" s="2" t="s">
        <v>11</v>
      </c>
      <c r="H25" t="s">
        <v>7</v>
      </c>
      <c r="I25" t="s">
        <v>65</v>
      </c>
      <c r="J25" s="16" t="s">
        <v>251</v>
      </c>
      <c r="K25" s="5">
        <v>0</v>
      </c>
      <c r="L25" s="5" t="s">
        <v>80</v>
      </c>
    </row>
    <row r="27" spans="1:12" x14ac:dyDescent="0.25">
      <c r="A27" s="5">
        <v>19</v>
      </c>
      <c r="B27" t="s">
        <v>34</v>
      </c>
      <c r="C27" t="s">
        <v>111</v>
      </c>
      <c r="D27" t="s">
        <v>12</v>
      </c>
      <c r="F27" t="s">
        <v>172</v>
      </c>
      <c r="G27" s="2" t="s">
        <v>6</v>
      </c>
      <c r="H27" t="s">
        <v>7</v>
      </c>
      <c r="I27" t="s">
        <v>61</v>
      </c>
      <c r="J27" t="s">
        <v>53</v>
      </c>
      <c r="K27" s="5">
        <v>0</v>
      </c>
      <c r="L27" s="5">
        <v>300</v>
      </c>
    </row>
    <row r="28" spans="1:12" x14ac:dyDescent="0.25">
      <c r="A28" s="5">
        <v>20</v>
      </c>
      <c r="B28" t="s">
        <v>35</v>
      </c>
      <c r="C28" t="s">
        <v>112</v>
      </c>
      <c r="D28" t="s">
        <v>12</v>
      </c>
      <c r="F28" t="s">
        <v>172</v>
      </c>
      <c r="G28" s="3" t="s">
        <v>8</v>
      </c>
      <c r="H28" t="s">
        <v>7</v>
      </c>
      <c r="I28" t="s">
        <v>61</v>
      </c>
      <c r="J28" t="s">
        <v>53</v>
      </c>
      <c r="K28" s="5">
        <v>0</v>
      </c>
      <c r="L28" s="5">
        <v>300</v>
      </c>
    </row>
    <row r="29" spans="1:12" x14ac:dyDescent="0.25">
      <c r="A29" s="5">
        <v>21</v>
      </c>
      <c r="B29" t="s">
        <v>52</v>
      </c>
      <c r="C29" t="s">
        <v>159</v>
      </c>
      <c r="D29" t="s">
        <v>12</v>
      </c>
      <c r="F29" t="s">
        <v>172</v>
      </c>
      <c r="G29" s="2" t="s">
        <v>9</v>
      </c>
      <c r="H29" t="s">
        <v>7</v>
      </c>
      <c r="I29" t="s">
        <v>61</v>
      </c>
      <c r="J29" t="s">
        <v>74</v>
      </c>
      <c r="K29" s="5">
        <v>0</v>
      </c>
      <c r="L29" s="5">
        <v>300</v>
      </c>
    </row>
    <row r="30" spans="1:12" x14ac:dyDescent="0.25">
      <c r="A30" s="5">
        <v>22</v>
      </c>
      <c r="B30" t="s">
        <v>148</v>
      </c>
      <c r="C30" t="s">
        <v>149</v>
      </c>
      <c r="D30" t="s">
        <v>12</v>
      </c>
      <c r="F30" t="s">
        <v>172</v>
      </c>
      <c r="G30" s="2" t="s">
        <v>11</v>
      </c>
      <c r="H30" t="s">
        <v>7</v>
      </c>
      <c r="I30" t="s">
        <v>59</v>
      </c>
      <c r="J30" t="s">
        <v>69</v>
      </c>
      <c r="K30" s="5">
        <v>0</v>
      </c>
      <c r="L30" s="5">
        <v>24000</v>
      </c>
    </row>
    <row r="31" spans="1:12" x14ac:dyDescent="0.25">
      <c r="G31" s="2"/>
    </row>
    <row r="32" spans="1:12" x14ac:dyDescent="0.25">
      <c r="A32" s="5">
        <v>23</v>
      </c>
      <c r="B32" t="s">
        <v>83</v>
      </c>
      <c r="C32" t="s">
        <v>119</v>
      </c>
      <c r="D32" t="s">
        <v>12</v>
      </c>
      <c r="F32" t="s">
        <v>173</v>
      </c>
      <c r="G32" s="2" t="s">
        <v>6</v>
      </c>
      <c r="H32" t="s">
        <v>10</v>
      </c>
      <c r="I32" t="s">
        <v>63</v>
      </c>
      <c r="J32" t="s">
        <v>87</v>
      </c>
      <c r="K32" s="5">
        <v>0</v>
      </c>
      <c r="L32" s="5">
        <v>50</v>
      </c>
    </row>
    <row r="33" spans="1:12" x14ac:dyDescent="0.25">
      <c r="A33" s="5">
        <v>24</v>
      </c>
      <c r="B33" t="s">
        <v>84</v>
      </c>
      <c r="C33" t="s">
        <v>120</v>
      </c>
      <c r="D33" t="s">
        <v>12</v>
      </c>
      <c r="F33" t="s">
        <v>173</v>
      </c>
      <c r="G33" s="3" t="s">
        <v>8</v>
      </c>
      <c r="H33" t="s">
        <v>10</v>
      </c>
      <c r="I33" t="s">
        <v>63</v>
      </c>
      <c r="J33" t="s">
        <v>87</v>
      </c>
      <c r="K33" s="5">
        <v>0</v>
      </c>
      <c r="L33" s="5">
        <v>50</v>
      </c>
    </row>
    <row r="34" spans="1:12" x14ac:dyDescent="0.25">
      <c r="A34" s="5">
        <v>25</v>
      </c>
      <c r="B34" t="s">
        <v>33</v>
      </c>
      <c r="C34" t="s">
        <v>110</v>
      </c>
      <c r="D34" t="s">
        <v>12</v>
      </c>
      <c r="F34" t="s">
        <v>173</v>
      </c>
      <c r="G34" s="2" t="s">
        <v>9</v>
      </c>
      <c r="H34" t="s">
        <v>10</v>
      </c>
      <c r="I34" t="s">
        <v>60</v>
      </c>
      <c r="J34" t="s">
        <v>71</v>
      </c>
      <c r="K34" s="5">
        <v>0</v>
      </c>
      <c r="L34" s="5">
        <v>100</v>
      </c>
    </row>
    <row r="35" spans="1:12" x14ac:dyDescent="0.25">
      <c r="A35" s="5">
        <v>26</v>
      </c>
      <c r="B35" t="s">
        <v>36</v>
      </c>
      <c r="C35" t="s">
        <v>113</v>
      </c>
      <c r="D35" t="s">
        <v>12</v>
      </c>
      <c r="F35" t="s">
        <v>173</v>
      </c>
      <c r="G35" s="2" t="s">
        <v>11</v>
      </c>
      <c r="H35" t="s">
        <v>10</v>
      </c>
      <c r="I35" t="s">
        <v>56</v>
      </c>
      <c r="J35" t="s">
        <v>137</v>
      </c>
      <c r="K35" s="5">
        <v>-2000</v>
      </c>
      <c r="L35" s="5">
        <v>10000</v>
      </c>
    </row>
    <row r="37" spans="1:12" x14ac:dyDescent="0.25">
      <c r="A37" s="5">
        <v>27</v>
      </c>
      <c r="B37" t="s">
        <v>201</v>
      </c>
      <c r="C37" t="s">
        <v>117</v>
      </c>
      <c r="D37" t="s">
        <v>12</v>
      </c>
      <c r="F37" t="s">
        <v>174</v>
      </c>
      <c r="G37" s="2" t="s">
        <v>6</v>
      </c>
      <c r="H37" t="s">
        <v>7</v>
      </c>
      <c r="I37" t="s">
        <v>88</v>
      </c>
      <c r="J37" t="s">
        <v>89</v>
      </c>
      <c r="K37" s="5">
        <v>0</v>
      </c>
      <c r="L37" s="5">
        <v>10</v>
      </c>
    </row>
    <row r="38" spans="1:12" x14ac:dyDescent="0.25">
      <c r="A38" s="5">
        <v>28</v>
      </c>
      <c r="B38" t="s">
        <v>91</v>
      </c>
      <c r="C38" t="s">
        <v>134</v>
      </c>
      <c r="D38" t="s">
        <v>12</v>
      </c>
      <c r="F38" t="s">
        <v>174</v>
      </c>
      <c r="G38" s="3" t="s">
        <v>8</v>
      </c>
      <c r="H38" t="s">
        <v>7</v>
      </c>
      <c r="I38" t="s">
        <v>64</v>
      </c>
      <c r="J38" t="s">
        <v>73</v>
      </c>
      <c r="K38" s="5">
        <v>0</v>
      </c>
      <c r="L38" s="5">
        <v>1200</v>
      </c>
    </row>
    <row r="39" spans="1:12" x14ac:dyDescent="0.25">
      <c r="A39" s="5">
        <v>29</v>
      </c>
      <c r="B39" t="s">
        <v>203</v>
      </c>
      <c r="C39" t="s">
        <v>136</v>
      </c>
      <c r="D39" t="s">
        <v>12</v>
      </c>
      <c r="F39" t="s">
        <v>174</v>
      </c>
      <c r="G39" s="2" t="s">
        <v>9</v>
      </c>
      <c r="H39" t="s">
        <v>7</v>
      </c>
      <c r="I39" t="s">
        <v>65</v>
      </c>
      <c r="J39" s="16" t="s">
        <v>279</v>
      </c>
      <c r="K39" s="5">
        <v>0</v>
      </c>
      <c r="L39" s="5" t="s">
        <v>80</v>
      </c>
    </row>
    <row r="40" spans="1:12" x14ac:dyDescent="0.25">
      <c r="A40" s="5">
        <v>30</v>
      </c>
      <c r="B40" t="s">
        <v>43</v>
      </c>
      <c r="C40" t="s">
        <v>124</v>
      </c>
      <c r="D40" t="s">
        <v>12</v>
      </c>
      <c r="F40" t="s">
        <v>174</v>
      </c>
      <c r="G40" s="2" t="s">
        <v>11</v>
      </c>
      <c r="H40" t="s">
        <v>7</v>
      </c>
      <c r="I40" t="s">
        <v>58</v>
      </c>
      <c r="J40" t="s">
        <v>72</v>
      </c>
      <c r="K40" s="5">
        <v>0</v>
      </c>
      <c r="L40" s="5">
        <v>2</v>
      </c>
    </row>
    <row r="41" spans="1:12" x14ac:dyDescent="0.25">
      <c r="G41" s="2"/>
    </row>
    <row r="42" spans="1:12" x14ac:dyDescent="0.25">
      <c r="A42" s="5">
        <v>31</v>
      </c>
      <c r="B42" t="s">
        <v>47</v>
      </c>
      <c r="C42" t="s">
        <v>129</v>
      </c>
      <c r="D42" t="s">
        <v>16</v>
      </c>
      <c r="F42" t="s">
        <v>175</v>
      </c>
      <c r="G42" s="2" t="s">
        <v>6</v>
      </c>
      <c r="H42" t="s">
        <v>10</v>
      </c>
      <c r="I42" t="s">
        <v>57</v>
      </c>
      <c r="J42" t="s">
        <v>67</v>
      </c>
      <c r="K42" s="5">
        <v>0</v>
      </c>
      <c r="L42" s="5">
        <v>20</v>
      </c>
    </row>
    <row r="43" spans="1:12" x14ac:dyDescent="0.25">
      <c r="A43" s="5">
        <v>32</v>
      </c>
      <c r="B43" t="s">
        <v>48</v>
      </c>
      <c r="C43" t="s">
        <v>130</v>
      </c>
      <c r="D43" t="s">
        <v>16</v>
      </c>
      <c r="F43" t="s">
        <v>175</v>
      </c>
      <c r="G43" s="3" t="s">
        <v>8</v>
      </c>
      <c r="H43" t="s">
        <v>10</v>
      </c>
      <c r="I43" t="s">
        <v>57</v>
      </c>
      <c r="J43" t="s">
        <v>67</v>
      </c>
      <c r="K43" s="5">
        <v>0</v>
      </c>
      <c r="L43" s="5">
        <v>6</v>
      </c>
    </row>
    <row r="44" spans="1:12" x14ac:dyDescent="0.25">
      <c r="A44" s="5">
        <v>33</v>
      </c>
      <c r="B44" t="s">
        <v>49</v>
      </c>
      <c r="C44" t="s">
        <v>131</v>
      </c>
      <c r="D44" t="s">
        <v>16</v>
      </c>
      <c r="F44" t="s">
        <v>175</v>
      </c>
      <c r="G44" s="2" t="s">
        <v>9</v>
      </c>
      <c r="H44" t="s">
        <v>10</v>
      </c>
      <c r="I44" t="s">
        <v>57</v>
      </c>
      <c r="J44" t="s">
        <v>67</v>
      </c>
      <c r="K44" s="5">
        <v>0</v>
      </c>
      <c r="L44" s="5">
        <v>6</v>
      </c>
    </row>
    <row r="45" spans="1:12" x14ac:dyDescent="0.25">
      <c r="A45" s="5">
        <v>34</v>
      </c>
      <c r="B45" t="s">
        <v>198</v>
      </c>
      <c r="C45" t="s">
        <v>164</v>
      </c>
      <c r="D45" t="s">
        <v>16</v>
      </c>
      <c r="F45" t="s">
        <v>175</v>
      </c>
      <c r="G45" s="3" t="s">
        <v>11</v>
      </c>
      <c r="H45" t="s">
        <v>7</v>
      </c>
      <c r="I45" t="s">
        <v>65</v>
      </c>
      <c r="J45" s="16" t="s">
        <v>289</v>
      </c>
      <c r="K45" s="5">
        <v>0</v>
      </c>
      <c r="L45" s="5" t="s">
        <v>80</v>
      </c>
    </row>
    <row r="47" spans="1:12" x14ac:dyDescent="0.25">
      <c r="A47" s="5">
        <v>35</v>
      </c>
      <c r="B47" t="s">
        <v>37</v>
      </c>
      <c r="C47" t="s">
        <v>114</v>
      </c>
      <c r="D47" t="s">
        <v>16</v>
      </c>
      <c r="F47" t="s">
        <v>176</v>
      </c>
      <c r="G47" s="2" t="s">
        <v>6</v>
      </c>
      <c r="H47" t="s">
        <v>7</v>
      </c>
      <c r="I47" t="s">
        <v>65</v>
      </c>
      <c r="J47" s="16" t="s">
        <v>290</v>
      </c>
      <c r="K47" s="5">
        <v>0</v>
      </c>
      <c r="L47" s="5" t="s">
        <v>80</v>
      </c>
    </row>
    <row r="48" spans="1:12" x14ac:dyDescent="0.25">
      <c r="A48" s="5">
        <v>36</v>
      </c>
      <c r="B48" t="s">
        <v>38</v>
      </c>
      <c r="C48" t="s">
        <v>115</v>
      </c>
      <c r="D48" t="s">
        <v>16</v>
      </c>
      <c r="F48" t="s">
        <v>176</v>
      </c>
      <c r="G48" s="3" t="s">
        <v>8</v>
      </c>
      <c r="H48" t="s">
        <v>7</v>
      </c>
      <c r="I48" t="s">
        <v>65</v>
      </c>
      <c r="J48" s="16" t="s">
        <v>309</v>
      </c>
      <c r="K48" s="5">
        <v>0</v>
      </c>
      <c r="L48" s="5" t="s">
        <v>80</v>
      </c>
    </row>
    <row r="49" spans="1:12" x14ac:dyDescent="0.25">
      <c r="A49" s="5">
        <v>37</v>
      </c>
      <c r="B49" t="s">
        <v>142</v>
      </c>
      <c r="C49" t="s">
        <v>143</v>
      </c>
      <c r="D49" t="s">
        <v>16</v>
      </c>
      <c r="F49" t="s">
        <v>176</v>
      </c>
      <c r="G49" s="3" t="s">
        <v>9</v>
      </c>
      <c r="H49" t="s">
        <v>10</v>
      </c>
      <c r="I49" t="s">
        <v>141</v>
      </c>
      <c r="J49" t="s">
        <v>140</v>
      </c>
      <c r="K49" s="5">
        <v>-90</v>
      </c>
      <c r="L49" s="5">
        <v>90</v>
      </c>
    </row>
    <row r="50" spans="1:12" x14ac:dyDescent="0.25">
      <c r="A50" s="5">
        <v>38</v>
      </c>
      <c r="B50" t="s">
        <v>150</v>
      </c>
      <c r="C50" t="s">
        <v>151</v>
      </c>
      <c r="D50" t="s">
        <v>16</v>
      </c>
      <c r="F50" t="s">
        <v>176</v>
      </c>
      <c r="G50" s="2" t="s">
        <v>11</v>
      </c>
      <c r="H50" t="s">
        <v>10</v>
      </c>
      <c r="I50" t="s">
        <v>138</v>
      </c>
      <c r="J50" t="s">
        <v>139</v>
      </c>
      <c r="K50" s="5">
        <v>-100</v>
      </c>
      <c r="L50" s="5">
        <v>100</v>
      </c>
    </row>
    <row r="51" spans="1:12" x14ac:dyDescent="0.25">
      <c r="K51"/>
      <c r="L51"/>
    </row>
    <row r="52" spans="1:12" x14ac:dyDescent="0.25">
      <c r="A52" s="5">
        <v>39</v>
      </c>
      <c r="B52" t="s">
        <v>45</v>
      </c>
      <c r="C52" t="s">
        <v>126</v>
      </c>
      <c r="D52" t="s">
        <v>16</v>
      </c>
      <c r="F52" t="s">
        <v>177</v>
      </c>
      <c r="G52" s="2" t="s">
        <v>6</v>
      </c>
      <c r="H52" t="s">
        <v>10</v>
      </c>
      <c r="I52" t="s">
        <v>64</v>
      </c>
      <c r="J52" t="s">
        <v>73</v>
      </c>
      <c r="K52" s="5">
        <v>-20</v>
      </c>
      <c r="L52" s="5">
        <v>150</v>
      </c>
    </row>
    <row r="53" spans="1:12" x14ac:dyDescent="0.25">
      <c r="A53" s="5">
        <v>40</v>
      </c>
      <c r="B53" t="s">
        <v>46</v>
      </c>
      <c r="C53" t="s">
        <v>127</v>
      </c>
      <c r="D53" t="s">
        <v>16</v>
      </c>
      <c r="F53" t="s">
        <v>177</v>
      </c>
      <c r="G53" s="3" t="s">
        <v>8</v>
      </c>
      <c r="H53" t="s">
        <v>10</v>
      </c>
      <c r="I53" t="s">
        <v>64</v>
      </c>
      <c r="J53" t="s">
        <v>73</v>
      </c>
      <c r="K53" s="5">
        <v>-20</v>
      </c>
      <c r="L53" s="5">
        <v>150</v>
      </c>
    </row>
    <row r="54" spans="1:12" x14ac:dyDescent="0.25">
      <c r="A54" s="5">
        <v>41</v>
      </c>
      <c r="B54" t="s">
        <v>144</v>
      </c>
      <c r="C54" t="s">
        <v>128</v>
      </c>
      <c r="D54" t="s">
        <v>16</v>
      </c>
      <c r="F54" t="s">
        <v>177</v>
      </c>
      <c r="G54" s="2" t="s">
        <v>9</v>
      </c>
      <c r="H54" t="s">
        <v>10</v>
      </c>
      <c r="I54" t="s">
        <v>64</v>
      </c>
      <c r="J54" t="s">
        <v>73</v>
      </c>
      <c r="K54" s="5">
        <v>-20</v>
      </c>
      <c r="L54" s="5">
        <v>150</v>
      </c>
    </row>
    <row r="55" spans="1:12" x14ac:dyDescent="0.25">
      <c r="A55" s="5">
        <v>42</v>
      </c>
      <c r="B55" t="s">
        <v>50</v>
      </c>
      <c r="C55" t="s">
        <v>133</v>
      </c>
      <c r="D55" t="s">
        <v>16</v>
      </c>
      <c r="F55" t="s">
        <v>177</v>
      </c>
      <c r="G55" s="2" t="s">
        <v>11</v>
      </c>
      <c r="H55" t="s">
        <v>10</v>
      </c>
      <c r="I55" t="s">
        <v>64</v>
      </c>
      <c r="J55" t="s">
        <v>73</v>
      </c>
      <c r="K55" s="5">
        <v>-20</v>
      </c>
      <c r="L55" s="5">
        <v>150</v>
      </c>
    </row>
    <row r="57" spans="1:12" x14ac:dyDescent="0.25">
      <c r="A57" s="5">
        <v>43</v>
      </c>
      <c r="B57" t="s">
        <v>193</v>
      </c>
      <c r="C57" t="s">
        <v>162</v>
      </c>
      <c r="D57" t="s">
        <v>16</v>
      </c>
      <c r="F57" t="s">
        <v>178</v>
      </c>
      <c r="G57" s="2" t="s">
        <v>6</v>
      </c>
      <c r="H57" t="s">
        <v>10</v>
      </c>
      <c r="I57" t="s">
        <v>58</v>
      </c>
      <c r="J57" t="s">
        <v>163</v>
      </c>
      <c r="K57" s="5">
        <v>-1000</v>
      </c>
      <c r="L57" s="5">
        <v>1000</v>
      </c>
    </row>
    <row r="58" spans="1:12" x14ac:dyDescent="0.25">
      <c r="A58" s="5">
        <v>44</v>
      </c>
      <c r="B58" t="s">
        <v>165</v>
      </c>
      <c r="C58" t="s">
        <v>166</v>
      </c>
      <c r="D58" t="s">
        <v>16</v>
      </c>
      <c r="F58" t="s">
        <v>178</v>
      </c>
      <c r="G58" s="3" t="s">
        <v>8</v>
      </c>
      <c r="H58" t="s">
        <v>7</v>
      </c>
      <c r="I58" t="s">
        <v>65</v>
      </c>
      <c r="J58" s="16" t="s">
        <v>316</v>
      </c>
      <c r="K58" s="5">
        <v>0</v>
      </c>
      <c r="L58" s="5" t="s">
        <v>80</v>
      </c>
    </row>
    <row r="59" spans="1:12" x14ac:dyDescent="0.25">
      <c r="A59" s="5">
        <v>45</v>
      </c>
      <c r="B59" t="s">
        <v>44</v>
      </c>
      <c r="C59" t="s">
        <v>125</v>
      </c>
      <c r="D59" t="s">
        <v>16</v>
      </c>
      <c r="F59" t="s">
        <v>178</v>
      </c>
      <c r="G59" s="2" t="s">
        <v>9</v>
      </c>
      <c r="H59" t="s">
        <v>7</v>
      </c>
      <c r="I59" t="s">
        <v>65</v>
      </c>
      <c r="J59" s="16" t="s">
        <v>383</v>
      </c>
      <c r="K59" s="5">
        <v>0</v>
      </c>
      <c r="L59" s="5" t="s">
        <v>80</v>
      </c>
    </row>
    <row r="60" spans="1:12" x14ac:dyDescent="0.25">
      <c r="A60" s="5">
        <v>46</v>
      </c>
      <c r="B60" t="s">
        <v>42</v>
      </c>
      <c r="C60" t="s">
        <v>123</v>
      </c>
      <c r="D60" t="s">
        <v>16</v>
      </c>
      <c r="F60" t="s">
        <v>178</v>
      </c>
      <c r="G60" s="2" t="s">
        <v>11</v>
      </c>
      <c r="H60" t="s">
        <v>7</v>
      </c>
      <c r="I60" t="s">
        <v>65</v>
      </c>
      <c r="J60" s="16" t="s">
        <v>409</v>
      </c>
      <c r="K60" s="5">
        <v>0</v>
      </c>
      <c r="L60" s="5" t="s">
        <v>80</v>
      </c>
    </row>
    <row r="62" spans="1:12" x14ac:dyDescent="0.25">
      <c r="A62" s="5">
        <v>47</v>
      </c>
      <c r="B62" t="s">
        <v>187</v>
      </c>
      <c r="C62" t="s">
        <v>188</v>
      </c>
      <c r="D62" t="s">
        <v>16</v>
      </c>
      <c r="F62" t="s">
        <v>179</v>
      </c>
      <c r="G62" s="2" t="s">
        <v>6</v>
      </c>
      <c r="H62" t="s">
        <v>7</v>
      </c>
      <c r="I62" t="s">
        <v>65</v>
      </c>
      <c r="J62" s="16" t="s">
        <v>410</v>
      </c>
      <c r="K62" s="5">
        <v>0</v>
      </c>
      <c r="L62" s="5" t="s">
        <v>80</v>
      </c>
    </row>
    <row r="63" spans="1:12" x14ac:dyDescent="0.25">
      <c r="A63" s="5">
        <v>48</v>
      </c>
      <c r="B63" t="s">
        <v>167</v>
      </c>
      <c r="C63" t="s">
        <v>539</v>
      </c>
      <c r="D63" t="s">
        <v>16</v>
      </c>
      <c r="F63" t="s">
        <v>179</v>
      </c>
      <c r="G63" s="3" t="s">
        <v>8</v>
      </c>
      <c r="H63" t="s">
        <v>7</v>
      </c>
      <c r="I63" t="s">
        <v>58</v>
      </c>
      <c r="J63" t="s">
        <v>68</v>
      </c>
      <c r="K63" s="5">
        <v>0</v>
      </c>
      <c r="L63" s="5">
        <v>3</v>
      </c>
    </row>
    <row r="64" spans="1:12" x14ac:dyDescent="0.25">
      <c r="A64" s="5">
        <v>49</v>
      </c>
      <c r="B64" t="s">
        <v>538</v>
      </c>
      <c r="C64" t="s">
        <v>537</v>
      </c>
      <c r="D64" t="s">
        <v>16</v>
      </c>
      <c r="F64" t="s">
        <v>179</v>
      </c>
      <c r="G64" s="2" t="s">
        <v>155</v>
      </c>
      <c r="H64" t="s">
        <v>14</v>
      </c>
      <c r="I64" t="s">
        <v>65</v>
      </c>
      <c r="J64" s="16" t="s">
        <v>425</v>
      </c>
      <c r="K64" s="5">
        <v>0</v>
      </c>
      <c r="L64" s="5" t="s">
        <v>80</v>
      </c>
    </row>
    <row r="66" spans="1:12" x14ac:dyDescent="0.25">
      <c r="A66" s="5">
        <v>50</v>
      </c>
      <c r="B66" t="s">
        <v>147</v>
      </c>
      <c r="C66" t="s">
        <v>152</v>
      </c>
      <c r="D66" t="s">
        <v>16</v>
      </c>
      <c r="F66" t="s">
        <v>180</v>
      </c>
      <c r="G66" s="2" t="s">
        <v>154</v>
      </c>
      <c r="H66" t="s">
        <v>14</v>
      </c>
      <c r="I66" t="s">
        <v>65</v>
      </c>
      <c r="J66" s="16" t="s">
        <v>433</v>
      </c>
      <c r="K66" s="5">
        <v>0</v>
      </c>
      <c r="L66" s="4" t="s">
        <v>79</v>
      </c>
    </row>
    <row r="67" spans="1:12" x14ac:dyDescent="0.25">
      <c r="A67" s="5">
        <v>51</v>
      </c>
      <c r="B67" t="s">
        <v>146</v>
      </c>
      <c r="C67" t="s">
        <v>153</v>
      </c>
      <c r="D67" t="s">
        <v>16</v>
      </c>
      <c r="F67" t="s">
        <v>180</v>
      </c>
      <c r="G67" s="2" t="s">
        <v>155</v>
      </c>
      <c r="H67" t="s">
        <v>14</v>
      </c>
      <c r="I67" t="s">
        <v>65</v>
      </c>
      <c r="J67" s="16" t="s">
        <v>458</v>
      </c>
      <c r="K67" s="5">
        <v>0</v>
      </c>
      <c r="L67" s="4" t="s">
        <v>79</v>
      </c>
    </row>
    <row r="68" spans="1:12" x14ac:dyDescent="0.25">
      <c r="G68" s="2"/>
      <c r="K68"/>
      <c r="L68"/>
    </row>
    <row r="69" spans="1:12" x14ac:dyDescent="0.25">
      <c r="A69" s="5">
        <v>52</v>
      </c>
      <c r="B69" s="27" t="s">
        <v>608</v>
      </c>
      <c r="C69" t="s">
        <v>135</v>
      </c>
      <c r="D69" t="s">
        <v>16</v>
      </c>
      <c r="F69" t="s">
        <v>181</v>
      </c>
      <c r="G69" s="2" t="s">
        <v>154</v>
      </c>
      <c r="H69" t="s">
        <v>14</v>
      </c>
      <c r="I69" t="s">
        <v>58</v>
      </c>
      <c r="J69" t="s">
        <v>68</v>
      </c>
      <c r="K69" s="5">
        <v>0</v>
      </c>
      <c r="L69" s="4" t="s">
        <v>79</v>
      </c>
    </row>
    <row r="70" spans="1:12" x14ac:dyDescent="0.25">
      <c r="A70" s="5">
        <v>53</v>
      </c>
      <c r="B70" t="s">
        <v>51</v>
      </c>
      <c r="C70" t="s">
        <v>540</v>
      </c>
      <c r="D70" t="s">
        <v>16</v>
      </c>
      <c r="F70" t="s">
        <v>181</v>
      </c>
      <c r="G70" s="2" t="s">
        <v>155</v>
      </c>
      <c r="H70" t="s">
        <v>14</v>
      </c>
      <c r="I70" t="s">
        <v>75</v>
      </c>
      <c r="J70" t="s">
        <v>76</v>
      </c>
      <c r="K70" s="5">
        <v>0</v>
      </c>
      <c r="L70" s="4" t="s">
        <v>79</v>
      </c>
    </row>
    <row r="71" spans="1:12" x14ac:dyDescent="0.25">
      <c r="G71" s="2"/>
      <c r="L71" s="4"/>
    </row>
    <row r="72" spans="1:12" x14ac:dyDescent="0.25">
      <c r="A72" s="5">
        <v>54</v>
      </c>
      <c r="B72" s="2" t="s">
        <v>156</v>
      </c>
      <c r="C72" s="2" t="s">
        <v>192</v>
      </c>
      <c r="D72" t="s">
        <v>16</v>
      </c>
      <c r="F72" s="2" t="s">
        <v>182</v>
      </c>
      <c r="G72" s="2" t="s">
        <v>6</v>
      </c>
      <c r="H72" t="s">
        <v>7</v>
      </c>
      <c r="I72" s="9" t="s">
        <v>75</v>
      </c>
      <c r="J72" t="s">
        <v>157</v>
      </c>
      <c r="K72" s="4">
        <v>0</v>
      </c>
      <c r="L72" s="4">
        <v>600</v>
      </c>
    </row>
    <row r="73" spans="1:12" x14ac:dyDescent="0.25">
      <c r="A73" s="5">
        <v>55</v>
      </c>
      <c r="B73" s="2" t="s">
        <v>190</v>
      </c>
      <c r="C73" s="2" t="s">
        <v>191</v>
      </c>
      <c r="D73" t="s">
        <v>16</v>
      </c>
      <c r="F73" s="2" t="s">
        <v>182</v>
      </c>
      <c r="G73" s="3" t="s">
        <v>8</v>
      </c>
      <c r="H73" t="s">
        <v>7</v>
      </c>
      <c r="I73" t="s">
        <v>58</v>
      </c>
      <c r="J73" t="s">
        <v>68</v>
      </c>
      <c r="K73" s="5">
        <v>0</v>
      </c>
      <c r="L73" s="5" t="s">
        <v>80</v>
      </c>
    </row>
    <row r="74" spans="1:12" x14ac:dyDescent="0.25">
      <c r="A74" s="5">
        <v>56</v>
      </c>
      <c r="B74" s="2" t="s">
        <v>194</v>
      </c>
      <c r="C74" s="2" t="s">
        <v>184</v>
      </c>
      <c r="D74" t="s">
        <v>16</v>
      </c>
      <c r="F74" s="2" t="s">
        <v>182</v>
      </c>
      <c r="G74" s="3" t="s">
        <v>22</v>
      </c>
      <c r="H74" t="s">
        <v>19</v>
      </c>
      <c r="I74" t="s">
        <v>60</v>
      </c>
      <c r="J74" t="s">
        <v>71</v>
      </c>
      <c r="K74" s="5">
        <v>0</v>
      </c>
      <c r="L74" s="5">
        <v>100</v>
      </c>
    </row>
    <row r="75" spans="1:12" x14ac:dyDescent="0.25">
      <c r="A75" s="5">
        <v>57</v>
      </c>
      <c r="B75" t="s">
        <v>195</v>
      </c>
      <c r="C75" t="s">
        <v>158</v>
      </c>
      <c r="D75" t="s">
        <v>16</v>
      </c>
      <c r="F75" s="2" t="s">
        <v>182</v>
      </c>
      <c r="G75" s="2" t="s">
        <v>21</v>
      </c>
      <c r="H75" t="s">
        <v>19</v>
      </c>
      <c r="I75" t="s">
        <v>58</v>
      </c>
      <c r="J75" s="16" t="s">
        <v>521</v>
      </c>
      <c r="K75" s="5">
        <v>0</v>
      </c>
      <c r="L75" s="5" t="s">
        <v>189</v>
      </c>
    </row>
    <row r="76" spans="1:12" x14ac:dyDescent="0.25">
      <c r="A76" s="5">
        <v>58</v>
      </c>
      <c r="B76" t="s">
        <v>183</v>
      </c>
      <c r="C76" t="s">
        <v>185</v>
      </c>
      <c r="D76" t="s">
        <v>16</v>
      </c>
      <c r="F76" s="2" t="s">
        <v>182</v>
      </c>
      <c r="G76" s="3" t="s">
        <v>11</v>
      </c>
      <c r="H76" t="s">
        <v>19</v>
      </c>
      <c r="I76" t="s">
        <v>58</v>
      </c>
      <c r="J76" s="16" t="s">
        <v>522</v>
      </c>
      <c r="K76" s="5">
        <v>0</v>
      </c>
      <c r="L76" s="5" t="s">
        <v>80</v>
      </c>
    </row>
    <row r="77" spans="1:12" x14ac:dyDescent="0.25">
      <c r="G77" s="3"/>
    </row>
    <row r="78" spans="1:12" x14ac:dyDescent="0.25">
      <c r="A78" s="5">
        <v>59</v>
      </c>
      <c r="B78" t="s">
        <v>196</v>
      </c>
      <c r="C78" t="s">
        <v>96</v>
      </c>
      <c r="D78" t="s">
        <v>16</v>
      </c>
      <c r="F78" s="2" t="s">
        <v>186</v>
      </c>
      <c r="G78" s="2" t="s">
        <v>154</v>
      </c>
      <c r="H78" t="s">
        <v>14</v>
      </c>
      <c r="I78" t="s">
        <v>95</v>
      </c>
      <c r="J78" t="s">
        <v>68</v>
      </c>
      <c r="K78" s="5">
        <v>0</v>
      </c>
      <c r="L78" s="4" t="s">
        <v>79</v>
      </c>
    </row>
    <row r="79" spans="1:12" x14ac:dyDescent="0.25">
      <c r="A79" s="5">
        <v>60</v>
      </c>
      <c r="B79" t="s">
        <v>197</v>
      </c>
      <c r="C79" t="s">
        <v>97</v>
      </c>
      <c r="D79" t="s">
        <v>16</v>
      </c>
      <c r="F79" s="2" t="s">
        <v>186</v>
      </c>
      <c r="G79" s="2" t="s">
        <v>155</v>
      </c>
      <c r="H79" t="s">
        <v>14</v>
      </c>
      <c r="I79" t="s">
        <v>95</v>
      </c>
      <c r="J79" t="s">
        <v>68</v>
      </c>
      <c r="K79" s="5">
        <v>0</v>
      </c>
      <c r="L79" s="4" t="s">
        <v>79</v>
      </c>
    </row>
    <row r="81" spans="1:14" x14ac:dyDescent="0.25">
      <c r="A81" s="5">
        <v>61</v>
      </c>
      <c r="B81" t="s">
        <v>668</v>
      </c>
      <c r="C81" t="s">
        <v>672</v>
      </c>
      <c r="D81" t="s">
        <v>12</v>
      </c>
      <c r="F81" t="s">
        <v>676</v>
      </c>
      <c r="G81" s="2" t="s">
        <v>6</v>
      </c>
      <c r="H81" t="s">
        <v>7</v>
      </c>
      <c r="I81" t="s">
        <v>61</v>
      </c>
      <c r="J81" t="s">
        <v>53</v>
      </c>
      <c r="K81" s="5">
        <v>0</v>
      </c>
      <c r="L81" s="5">
        <v>300</v>
      </c>
    </row>
    <row r="82" spans="1:14" x14ac:dyDescent="0.25">
      <c r="A82" s="5">
        <v>62</v>
      </c>
      <c r="B82" t="s">
        <v>669</v>
      </c>
      <c r="C82" t="s">
        <v>673</v>
      </c>
      <c r="D82" t="s">
        <v>12</v>
      </c>
      <c r="F82" t="s">
        <v>676</v>
      </c>
      <c r="G82" s="3" t="s">
        <v>8</v>
      </c>
      <c r="H82" t="s">
        <v>7</v>
      </c>
      <c r="I82" t="s">
        <v>61</v>
      </c>
      <c r="J82" t="s">
        <v>53</v>
      </c>
      <c r="K82" s="5">
        <v>0</v>
      </c>
      <c r="L82" s="5">
        <v>300</v>
      </c>
    </row>
    <row r="83" spans="1:14" x14ac:dyDescent="0.25">
      <c r="A83" s="5">
        <v>63</v>
      </c>
      <c r="B83" t="s">
        <v>670</v>
      </c>
      <c r="C83" t="s">
        <v>674</v>
      </c>
      <c r="D83" t="s">
        <v>12</v>
      </c>
      <c r="F83" t="s">
        <v>676</v>
      </c>
      <c r="G83" s="2" t="s">
        <v>9</v>
      </c>
      <c r="H83" t="s">
        <v>7</v>
      </c>
      <c r="I83" t="s">
        <v>205</v>
      </c>
      <c r="J83" t="s">
        <v>204</v>
      </c>
      <c r="K83" s="5">
        <v>0</v>
      </c>
      <c r="L83" s="5">
        <v>2000</v>
      </c>
    </row>
    <row r="84" spans="1:14" x14ac:dyDescent="0.25">
      <c r="A84" s="5">
        <v>64</v>
      </c>
      <c r="B84" t="s">
        <v>671</v>
      </c>
      <c r="C84" t="s">
        <v>675</v>
      </c>
      <c r="D84" t="s">
        <v>12</v>
      </c>
      <c r="F84" t="s">
        <v>676</v>
      </c>
      <c r="G84" s="2" t="s">
        <v>11</v>
      </c>
      <c r="H84" t="s">
        <v>7</v>
      </c>
      <c r="I84" t="s">
        <v>205</v>
      </c>
      <c r="J84" t="s">
        <v>204</v>
      </c>
      <c r="K84" s="5">
        <v>0</v>
      </c>
      <c r="L84" s="5">
        <v>2000</v>
      </c>
    </row>
    <row r="85" spans="1:14" x14ac:dyDescent="0.25">
      <c r="B85" s="5"/>
      <c r="C85" s="5"/>
      <c r="D85" s="5"/>
      <c r="E85" s="5"/>
      <c r="F85" s="5"/>
      <c r="G85" s="5"/>
      <c r="H85" s="5"/>
      <c r="I85" s="5"/>
      <c r="J85" s="5"/>
      <c r="M85" s="5"/>
      <c r="N85" s="5"/>
    </row>
    <row r="86" spans="1:14" x14ac:dyDescent="0.25">
      <c r="A86" s="5">
        <v>65</v>
      </c>
      <c r="B86" t="s">
        <v>681</v>
      </c>
      <c r="C86" t="s">
        <v>682</v>
      </c>
      <c r="D86" t="s">
        <v>12</v>
      </c>
      <c r="F86" t="s">
        <v>684</v>
      </c>
      <c r="G86" s="2" t="s">
        <v>6</v>
      </c>
      <c r="H86" t="s">
        <v>10</v>
      </c>
      <c r="I86" t="s">
        <v>60</v>
      </c>
      <c r="J86" t="s">
        <v>71</v>
      </c>
      <c r="K86" s="5">
        <v>-100</v>
      </c>
      <c r="L86" s="5">
        <v>100</v>
      </c>
      <c r="M86" s="5"/>
      <c r="N86" s="5"/>
    </row>
    <row r="87" spans="1:14" x14ac:dyDescent="0.25">
      <c r="A87" s="5">
        <v>66</v>
      </c>
      <c r="B87" t="s">
        <v>686</v>
      </c>
      <c r="C87" t="s">
        <v>683</v>
      </c>
      <c r="D87" t="s">
        <v>12</v>
      </c>
      <c r="F87" t="s">
        <v>684</v>
      </c>
      <c r="G87" s="3" t="s">
        <v>8</v>
      </c>
      <c r="H87" t="s">
        <v>10</v>
      </c>
      <c r="I87" t="s">
        <v>685</v>
      </c>
      <c r="J87" t="s">
        <v>71</v>
      </c>
      <c r="K87" s="5">
        <v>-10000</v>
      </c>
      <c r="L87" s="5">
        <v>10000</v>
      </c>
      <c r="M87" s="5"/>
      <c r="N87" s="5"/>
    </row>
    <row r="88" spans="1:14" x14ac:dyDescent="0.25">
      <c r="A88" s="5">
        <v>67</v>
      </c>
      <c r="B88" s="17" t="s">
        <v>687</v>
      </c>
      <c r="C88" s="17" t="s">
        <v>688</v>
      </c>
      <c r="D88" t="s">
        <v>12</v>
      </c>
      <c r="E88" s="5"/>
      <c r="F88" t="s">
        <v>684</v>
      </c>
      <c r="G88" s="2" t="s">
        <v>9</v>
      </c>
      <c r="H88" t="s">
        <v>7</v>
      </c>
      <c r="I88" s="17" t="s">
        <v>58</v>
      </c>
      <c r="J88" t="s">
        <v>689</v>
      </c>
      <c r="K88" s="5">
        <v>0</v>
      </c>
      <c r="L88" s="5">
        <v>100</v>
      </c>
      <c r="M88" s="5"/>
      <c r="N88" s="5"/>
    </row>
    <row r="90" spans="1:14" x14ac:dyDescent="0.25">
      <c r="A90" s="5">
        <v>68</v>
      </c>
      <c r="B90" t="s">
        <v>690</v>
      </c>
      <c r="C90" t="s">
        <v>691</v>
      </c>
      <c r="D90" t="s">
        <v>16</v>
      </c>
      <c r="F90" t="s">
        <v>695</v>
      </c>
      <c r="G90" s="2" t="s">
        <v>6</v>
      </c>
      <c r="H90" t="s">
        <v>7</v>
      </c>
      <c r="I90" s="17" t="s">
        <v>58</v>
      </c>
      <c r="J90" t="s">
        <v>72</v>
      </c>
      <c r="K90" s="5">
        <v>0</v>
      </c>
      <c r="L90" s="5">
        <v>2</v>
      </c>
    </row>
    <row r="91" spans="1:14" x14ac:dyDescent="0.25">
      <c r="A91" s="5">
        <v>69</v>
      </c>
      <c r="B91" t="s">
        <v>696</v>
      </c>
      <c r="C91" t="s">
        <v>692</v>
      </c>
      <c r="D91" t="s">
        <v>16</v>
      </c>
      <c r="F91" t="s">
        <v>695</v>
      </c>
      <c r="G91" s="3" t="s">
        <v>8</v>
      </c>
      <c r="H91" t="s">
        <v>7</v>
      </c>
      <c r="I91" s="17" t="s">
        <v>58</v>
      </c>
      <c r="J91" t="s">
        <v>72</v>
      </c>
      <c r="K91" s="5">
        <v>0</v>
      </c>
      <c r="L91" s="5">
        <v>2</v>
      </c>
    </row>
    <row r="92" spans="1:14" x14ac:dyDescent="0.25">
      <c r="A92" s="5">
        <v>70</v>
      </c>
      <c r="B92" t="s">
        <v>697</v>
      </c>
      <c r="C92" t="s">
        <v>693</v>
      </c>
      <c r="D92" t="s">
        <v>16</v>
      </c>
      <c r="F92" t="s">
        <v>695</v>
      </c>
      <c r="G92" s="2" t="s">
        <v>9</v>
      </c>
      <c r="H92" t="s">
        <v>7</v>
      </c>
      <c r="I92" s="17" t="s">
        <v>58</v>
      </c>
      <c r="J92" t="s">
        <v>72</v>
      </c>
      <c r="K92" s="5">
        <v>0</v>
      </c>
      <c r="L92" s="5">
        <v>2</v>
      </c>
    </row>
    <row r="93" spans="1:14" x14ac:dyDescent="0.25">
      <c r="A93" s="5">
        <v>71</v>
      </c>
      <c r="B93" t="s">
        <v>698</v>
      </c>
      <c r="C93" t="s">
        <v>694</v>
      </c>
      <c r="D93" t="s">
        <v>16</v>
      </c>
      <c r="F93" t="s">
        <v>695</v>
      </c>
      <c r="G93" s="2" t="s">
        <v>11</v>
      </c>
      <c r="H93" t="s">
        <v>7</v>
      </c>
      <c r="I93" s="17" t="s">
        <v>58</v>
      </c>
      <c r="J93" t="s">
        <v>72</v>
      </c>
      <c r="K93" s="5">
        <v>0</v>
      </c>
      <c r="L93" s="5">
        <v>2</v>
      </c>
    </row>
    <row r="95" spans="1:14" x14ac:dyDescent="0.25">
      <c r="A95" s="5">
        <v>72</v>
      </c>
      <c r="B95" t="s">
        <v>702</v>
      </c>
      <c r="C95" t="s">
        <v>699</v>
      </c>
      <c r="D95" t="s">
        <v>16</v>
      </c>
      <c r="F95" t="s">
        <v>700</v>
      </c>
      <c r="G95" s="2" t="s">
        <v>6</v>
      </c>
      <c r="H95" t="s">
        <v>10</v>
      </c>
      <c r="I95" s="17" t="s">
        <v>58</v>
      </c>
      <c r="J95" t="s">
        <v>210</v>
      </c>
      <c r="K95" s="5">
        <v>-40</v>
      </c>
      <c r="L95" s="5">
        <v>40</v>
      </c>
    </row>
    <row r="96" spans="1:14" x14ac:dyDescent="0.25">
      <c r="A96" s="5">
        <v>73</v>
      </c>
      <c r="B96" t="s">
        <v>703</v>
      </c>
      <c r="C96" t="s">
        <v>704</v>
      </c>
      <c r="D96" t="s">
        <v>16</v>
      </c>
      <c r="F96" t="s">
        <v>700</v>
      </c>
      <c r="G96" s="3" t="s">
        <v>8</v>
      </c>
      <c r="H96" t="s">
        <v>7</v>
      </c>
      <c r="I96" s="17" t="s">
        <v>58</v>
      </c>
      <c r="J96" t="s">
        <v>701</v>
      </c>
      <c r="K96" s="5">
        <v>0</v>
      </c>
      <c r="L96" s="5">
        <v>60</v>
      </c>
    </row>
  </sheetData>
  <hyperlinks>
    <hyperlink ref="J6" location="'TABLE 1'!A1" display="See Table N 1" xr:uid="{1149C68A-5AF6-46A7-AB31-1E3E4FAD03FE}"/>
    <hyperlink ref="J7" location="'TABLE 1'!A1" display="See Table N 1" xr:uid="{CEBFDE6D-EF2C-41B1-95C4-290094B69C58}"/>
    <hyperlink ref="J14" location="'TABLE 2'!A1" display="See Table N 2" xr:uid="{08A57DCD-97BB-428E-804E-C9C0C06C34D0}"/>
    <hyperlink ref="J25" location="'TABLE 3'!A1" display="See Table N 3" xr:uid="{52A5A791-A953-433E-9B6E-9F832075034E}"/>
    <hyperlink ref="J39" location="'TABLE 4'!A1" display="See Table N 4" xr:uid="{A94B3B47-1A3A-49EE-A1D0-BBC3D20F360D}"/>
    <hyperlink ref="J47" location="'TABLE 6'!A1" display="See Table N 6" xr:uid="{DC3DAC16-1163-4F46-BC99-02056FF80A54}"/>
    <hyperlink ref="J48" location="'TABLE 7'!A1" display="See Table N 7" xr:uid="{09A5AB2B-E863-4089-9CA6-A16ED519A38B}"/>
    <hyperlink ref="J64" location="'TABLE 12'!A1" display="See Table N 12" xr:uid="{5A2D8F63-F7EE-4DDF-A32E-AC5757A104A0}"/>
    <hyperlink ref="J62" location="'TABLE 11'!A1" display="See Table N 11" xr:uid="{1AB5BC27-C145-49DB-909F-B881B2BFD9F1}"/>
    <hyperlink ref="J59" location="'TABLE 9'!A1" display="See Table N 9" xr:uid="{EECB7894-5477-4CCA-9434-093F02E6EC56}"/>
    <hyperlink ref="J60" location="'TABLE 10'!A1" display="See Table N 10" xr:uid="{1AF9AEA1-134D-49D7-B00E-9CB6A4BA9826}"/>
    <hyperlink ref="J58" location="'TABLE 8'!A1" display="See Table N 8" xr:uid="{9FA14EA7-40B1-46BE-952E-3DBA876946E3}"/>
    <hyperlink ref="J66" location="'TABLE 13'!A1" display="See Table N 13" xr:uid="{9B7BE0E1-C0E3-4A40-96BE-F68E3350041C}"/>
    <hyperlink ref="J67" location="'TABLE 14'!A1" display="See Table N 14" xr:uid="{EFA8921A-67FF-4AF3-94C2-B9AB35E37187}"/>
    <hyperlink ref="J75" location="'TABLE 15'!A1" display="See Table N 15" xr:uid="{42E53462-1E10-410A-8077-2F716B9B4DFA}"/>
    <hyperlink ref="J76" location="'TABLE 16'!A1" display="See Table N 16" xr:uid="{37EB2D53-4274-4057-9002-5D66B438719D}"/>
    <hyperlink ref="J45" location="'TABLE 5'!A1" display="See Table N 5" xr:uid="{A8947AE8-495A-4AC0-A722-3EDC55C38494}"/>
  </hyperlink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262E8-A353-48AD-9543-E12307E038F7}">
  <sheetPr>
    <pageSetUpPr fitToPage="1"/>
  </sheetPr>
  <dimension ref="A3:K28"/>
  <sheetViews>
    <sheetView workbookViewId="0"/>
  </sheetViews>
  <sheetFormatPr defaultRowHeight="15" x14ac:dyDescent="0.25"/>
  <cols>
    <col min="1" max="1" width="7.85546875" style="5" customWidth="1"/>
    <col min="2" max="2" width="23.28515625" customWidth="1"/>
    <col min="3" max="3" width="45.140625" customWidth="1"/>
    <col min="4" max="4" width="12.7109375" customWidth="1"/>
    <col min="5" max="5" width="12.42578125" customWidth="1"/>
    <col min="7" max="7" width="10.140625" bestFit="1" customWidth="1"/>
    <col min="8" max="8" width="11.85546875" customWidth="1"/>
    <col min="9" max="9" width="21.140625" customWidth="1"/>
    <col min="10" max="10" width="8.5703125" style="5" customWidth="1"/>
    <col min="11" max="11" width="8.85546875" style="5" customWidth="1"/>
  </cols>
  <sheetData>
    <row r="3" spans="1:11" x14ac:dyDescent="0.25">
      <c r="A3" s="6" t="s">
        <v>56</v>
      </c>
      <c r="B3" s="1" t="s">
        <v>4</v>
      </c>
      <c r="C3" s="1" t="s">
        <v>5</v>
      </c>
      <c r="D3" s="1" t="s">
        <v>1</v>
      </c>
      <c r="E3" s="1" t="s">
        <v>0</v>
      </c>
      <c r="F3" s="1" t="s">
        <v>2</v>
      </c>
      <c r="G3" s="1" t="s">
        <v>3</v>
      </c>
      <c r="H3" s="1" t="s">
        <v>54</v>
      </c>
      <c r="I3" s="1" t="s">
        <v>55</v>
      </c>
      <c r="J3" s="6" t="s">
        <v>77</v>
      </c>
      <c r="K3" s="6" t="s">
        <v>78</v>
      </c>
    </row>
    <row r="4" spans="1:11" x14ac:dyDescent="0.25">
      <c r="G4" s="25" t="s">
        <v>631</v>
      </c>
    </row>
    <row r="5" spans="1:11" x14ac:dyDescent="0.25">
      <c r="A5" s="5">
        <v>1</v>
      </c>
      <c r="B5" t="s">
        <v>623</v>
      </c>
      <c r="C5" t="s">
        <v>624</v>
      </c>
      <c r="D5" t="s">
        <v>12</v>
      </c>
      <c r="E5" s="2" t="s">
        <v>621</v>
      </c>
      <c r="F5" s="2" t="s">
        <v>6</v>
      </c>
      <c r="G5" t="s">
        <v>10</v>
      </c>
      <c r="H5" s="9" t="s">
        <v>75</v>
      </c>
      <c r="I5" t="s">
        <v>157</v>
      </c>
      <c r="J5"/>
    </row>
    <row r="6" spans="1:11" x14ac:dyDescent="0.25">
      <c r="A6" s="5">
        <v>2</v>
      </c>
      <c r="B6" t="s">
        <v>625</v>
      </c>
      <c r="C6" t="s">
        <v>626</v>
      </c>
      <c r="D6" t="s">
        <v>12</v>
      </c>
      <c r="E6" s="2" t="s">
        <v>621</v>
      </c>
      <c r="F6" s="3" t="s">
        <v>8</v>
      </c>
      <c r="G6" t="s">
        <v>10</v>
      </c>
      <c r="H6" s="9" t="s">
        <v>75</v>
      </c>
      <c r="I6" t="s">
        <v>157</v>
      </c>
    </row>
    <row r="7" spans="1:11" x14ac:dyDescent="0.25">
      <c r="A7" s="5">
        <v>3</v>
      </c>
      <c r="B7" t="s">
        <v>627</v>
      </c>
      <c r="C7" t="s">
        <v>628</v>
      </c>
      <c r="D7" t="s">
        <v>12</v>
      </c>
      <c r="E7" s="2" t="s">
        <v>621</v>
      </c>
      <c r="F7" s="2" t="s">
        <v>9</v>
      </c>
      <c r="G7" t="s">
        <v>10</v>
      </c>
      <c r="H7" s="9" t="s">
        <v>75</v>
      </c>
      <c r="I7" t="s">
        <v>157</v>
      </c>
    </row>
    <row r="8" spans="1:11" x14ac:dyDescent="0.25">
      <c r="A8" s="5">
        <v>4</v>
      </c>
      <c r="B8" t="s">
        <v>629</v>
      </c>
      <c r="C8" t="s">
        <v>630</v>
      </c>
      <c r="D8" t="s">
        <v>12</v>
      </c>
      <c r="E8" s="2" t="s">
        <v>621</v>
      </c>
      <c r="F8" s="2" t="s">
        <v>11</v>
      </c>
      <c r="G8" t="s">
        <v>10</v>
      </c>
      <c r="H8" s="9" t="s">
        <v>75</v>
      </c>
      <c r="I8" t="s">
        <v>157</v>
      </c>
    </row>
    <row r="9" spans="1:11" x14ac:dyDescent="0.25">
      <c r="E9" s="2"/>
      <c r="F9" s="2"/>
    </row>
    <row r="10" spans="1:11" x14ac:dyDescent="0.25">
      <c r="A10" s="5">
        <v>5</v>
      </c>
      <c r="B10" t="s">
        <v>635</v>
      </c>
      <c r="C10" t="s">
        <v>634</v>
      </c>
      <c r="D10" t="s">
        <v>12</v>
      </c>
      <c r="E10" s="2" t="s">
        <v>622</v>
      </c>
      <c r="F10" s="2" t="s">
        <v>6</v>
      </c>
      <c r="G10" t="s">
        <v>7</v>
      </c>
      <c r="H10" t="s">
        <v>58</v>
      </c>
      <c r="I10" t="s">
        <v>636</v>
      </c>
    </row>
    <row r="11" spans="1:11" x14ac:dyDescent="0.25">
      <c r="A11" s="5">
        <v>6</v>
      </c>
      <c r="E11" s="2"/>
      <c r="F11" s="3"/>
    </row>
    <row r="12" spans="1:11" x14ac:dyDescent="0.25">
      <c r="A12" s="5">
        <v>7</v>
      </c>
      <c r="E12" s="2"/>
      <c r="F12" s="2"/>
    </row>
    <row r="13" spans="1:11" x14ac:dyDescent="0.25">
      <c r="A13" s="5">
        <v>8</v>
      </c>
      <c r="E13" s="2"/>
      <c r="F13" s="2"/>
      <c r="H13" s="2"/>
      <c r="I13" s="2"/>
      <c r="J13" s="4"/>
      <c r="K13" s="4"/>
    </row>
    <row r="14" spans="1:11" x14ac:dyDescent="0.25">
      <c r="E14" s="2"/>
      <c r="F14" s="2"/>
    </row>
    <row r="15" spans="1:11" x14ac:dyDescent="0.25">
      <c r="A15" s="5">
        <v>9</v>
      </c>
      <c r="B15" t="s">
        <v>664</v>
      </c>
      <c r="C15" t="s">
        <v>649</v>
      </c>
      <c r="D15" t="s">
        <v>16</v>
      </c>
      <c r="E15" s="2" t="s">
        <v>637</v>
      </c>
      <c r="F15" s="2" t="s">
        <v>6</v>
      </c>
      <c r="G15" t="s">
        <v>7</v>
      </c>
      <c r="H15" t="s">
        <v>58</v>
      </c>
      <c r="I15" t="s">
        <v>68</v>
      </c>
    </row>
    <row r="16" spans="1:11" x14ac:dyDescent="0.25">
      <c r="A16" s="5">
        <v>10</v>
      </c>
      <c r="B16" t="s">
        <v>638</v>
      </c>
      <c r="C16" t="s">
        <v>648</v>
      </c>
      <c r="D16" t="s">
        <v>16</v>
      </c>
      <c r="E16" s="2" t="s">
        <v>637</v>
      </c>
      <c r="F16" s="3" t="s">
        <v>8</v>
      </c>
      <c r="G16" t="s">
        <v>10</v>
      </c>
      <c r="H16" t="s">
        <v>61</v>
      </c>
      <c r="I16" t="s">
        <v>644</v>
      </c>
    </row>
    <row r="17" spans="1:11" x14ac:dyDescent="0.25">
      <c r="A17" s="5">
        <v>11</v>
      </c>
      <c r="B17" t="s">
        <v>639</v>
      </c>
      <c r="C17" t="s">
        <v>641</v>
      </c>
      <c r="D17" t="s">
        <v>16</v>
      </c>
      <c r="E17" s="2" t="s">
        <v>637</v>
      </c>
      <c r="F17" s="2" t="s">
        <v>9</v>
      </c>
      <c r="G17" t="s">
        <v>10</v>
      </c>
      <c r="H17" t="s">
        <v>58</v>
      </c>
      <c r="I17" t="s">
        <v>645</v>
      </c>
    </row>
    <row r="18" spans="1:11" x14ac:dyDescent="0.25">
      <c r="A18" s="5">
        <v>12</v>
      </c>
      <c r="B18" t="s">
        <v>640</v>
      </c>
      <c r="C18" t="s">
        <v>642</v>
      </c>
      <c r="D18" t="s">
        <v>16</v>
      </c>
      <c r="E18" s="2" t="s">
        <v>637</v>
      </c>
      <c r="F18" s="2" t="s">
        <v>11</v>
      </c>
      <c r="G18" t="s">
        <v>10</v>
      </c>
      <c r="H18" s="2" t="s">
        <v>58</v>
      </c>
      <c r="I18" s="2" t="s">
        <v>643</v>
      </c>
      <c r="J18" s="4"/>
      <c r="K18" s="4"/>
    </row>
    <row r="20" spans="1:11" x14ac:dyDescent="0.25">
      <c r="A20" s="5">
        <v>13</v>
      </c>
      <c r="B20" t="s">
        <v>638</v>
      </c>
      <c r="C20" t="s">
        <v>648</v>
      </c>
      <c r="D20" t="s">
        <v>620</v>
      </c>
      <c r="E20" s="2" t="s">
        <v>646</v>
      </c>
      <c r="F20" s="2" t="s">
        <v>6</v>
      </c>
      <c r="G20" t="s">
        <v>10</v>
      </c>
      <c r="H20" s="2" t="s">
        <v>61</v>
      </c>
      <c r="I20" t="s">
        <v>644</v>
      </c>
      <c r="J20" s="4"/>
      <c r="K20" s="4"/>
    </row>
    <row r="21" spans="1:11" x14ac:dyDescent="0.25">
      <c r="A21" s="5">
        <v>14</v>
      </c>
      <c r="B21" t="s">
        <v>647</v>
      </c>
      <c r="C21" t="s">
        <v>650</v>
      </c>
      <c r="D21" t="s">
        <v>620</v>
      </c>
      <c r="E21" s="2" t="s">
        <v>646</v>
      </c>
      <c r="F21" s="3" t="s">
        <v>8</v>
      </c>
      <c r="G21" t="s">
        <v>10</v>
      </c>
      <c r="H21" s="2" t="s">
        <v>58</v>
      </c>
      <c r="I21" s="2"/>
      <c r="J21" s="4"/>
      <c r="K21" s="4"/>
    </row>
    <row r="22" spans="1:11" x14ac:dyDescent="0.25">
      <c r="A22" s="5">
        <v>15</v>
      </c>
      <c r="D22" t="s">
        <v>620</v>
      </c>
      <c r="E22" s="2" t="s">
        <v>646</v>
      </c>
      <c r="F22" s="2" t="s">
        <v>9</v>
      </c>
      <c r="H22" s="2"/>
      <c r="I22" s="2"/>
      <c r="J22" s="4"/>
      <c r="K22" s="4"/>
    </row>
    <row r="23" spans="1:11" x14ac:dyDescent="0.25">
      <c r="A23" s="5">
        <v>16</v>
      </c>
      <c r="B23" t="s">
        <v>651</v>
      </c>
      <c r="C23" t="s">
        <v>652</v>
      </c>
      <c r="D23" t="s">
        <v>620</v>
      </c>
      <c r="E23" s="2" t="s">
        <v>646</v>
      </c>
      <c r="F23" s="2" t="s">
        <v>11</v>
      </c>
      <c r="G23" t="s">
        <v>10</v>
      </c>
      <c r="H23" s="2" t="s">
        <v>653</v>
      </c>
      <c r="I23" s="2" t="s">
        <v>654</v>
      </c>
      <c r="J23" s="4"/>
      <c r="K23" s="4"/>
    </row>
    <row r="25" spans="1:11" x14ac:dyDescent="0.25">
      <c r="A25" s="5">
        <v>17</v>
      </c>
      <c r="B25" t="s">
        <v>659</v>
      </c>
      <c r="C25" t="s">
        <v>655</v>
      </c>
      <c r="D25" t="s">
        <v>620</v>
      </c>
      <c r="E25" s="2" t="s">
        <v>661</v>
      </c>
      <c r="F25" s="2" t="s">
        <v>154</v>
      </c>
      <c r="G25" t="s">
        <v>657</v>
      </c>
      <c r="H25" s="2" t="s">
        <v>653</v>
      </c>
    </row>
    <row r="26" spans="1:11" x14ac:dyDescent="0.25">
      <c r="A26" s="5">
        <v>18</v>
      </c>
      <c r="B26" t="s">
        <v>667</v>
      </c>
      <c r="C26" t="s">
        <v>656</v>
      </c>
      <c r="D26" t="s">
        <v>620</v>
      </c>
      <c r="E26" s="2" t="s">
        <v>661</v>
      </c>
      <c r="F26" s="3" t="s">
        <v>155</v>
      </c>
      <c r="G26" t="s">
        <v>657</v>
      </c>
      <c r="H26" s="2" t="s">
        <v>653</v>
      </c>
    </row>
    <row r="27" spans="1:11" x14ac:dyDescent="0.25">
      <c r="E27" s="2"/>
      <c r="F27" s="2"/>
    </row>
    <row r="28" spans="1:11" x14ac:dyDescent="0.25">
      <c r="A28" s="5">
        <v>19</v>
      </c>
      <c r="B28" t="s">
        <v>658</v>
      </c>
      <c r="C28" t="s">
        <v>641</v>
      </c>
      <c r="D28" t="s">
        <v>16</v>
      </c>
      <c r="E28" s="2" t="s">
        <v>660</v>
      </c>
      <c r="F28" s="2" t="s">
        <v>154</v>
      </c>
      <c r="G28" t="s">
        <v>657</v>
      </c>
      <c r="H28" s="2" t="s">
        <v>662</v>
      </c>
      <c r="I28" s="2" t="s">
        <v>663</v>
      </c>
    </row>
  </sheetData>
  <phoneticPr fontId="5" type="noConversion"/>
  <pageMargins left="0.7" right="0.7" top="0.75" bottom="0.75" header="0.3" footer="0.3"/>
  <pageSetup paperSize="9" scale="77" orientation="landscape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DECB-61E2-4DA6-A26F-30FAD633F8FD}">
  <dimension ref="A1:I17"/>
  <sheetViews>
    <sheetView workbookViewId="0">
      <selection activeCell="B38" sqref="B38"/>
    </sheetView>
  </sheetViews>
  <sheetFormatPr defaultRowHeight="15" x14ac:dyDescent="0.25"/>
  <cols>
    <col min="1" max="1" width="11.140625" customWidth="1"/>
    <col min="2" max="2" width="11.7109375" style="5" customWidth="1"/>
    <col min="3" max="3" width="23.140625" customWidth="1"/>
    <col min="4" max="4" width="41.140625" customWidth="1"/>
  </cols>
  <sheetData>
    <row r="1" spans="1:9" x14ac:dyDescent="0.25">
      <c r="A1" s="16" t="s">
        <v>602</v>
      </c>
      <c r="B1" s="18" t="s">
        <v>543</v>
      </c>
      <c r="C1" s="17" t="s">
        <v>545</v>
      </c>
    </row>
    <row r="2" spans="1:9" x14ac:dyDescent="0.25">
      <c r="B2" s="18" t="s">
        <v>568</v>
      </c>
      <c r="C2" t="s">
        <v>546</v>
      </c>
    </row>
    <row r="3" spans="1:9" x14ac:dyDescent="0.25">
      <c r="A3" s="5"/>
      <c r="B3" s="23" t="s">
        <v>603</v>
      </c>
      <c r="C3" t="s">
        <v>99</v>
      </c>
      <c r="I3" s="16"/>
    </row>
    <row r="4" spans="1:9" x14ac:dyDescent="0.25">
      <c r="A4" s="5"/>
      <c r="B4" s="23" t="s">
        <v>604</v>
      </c>
      <c r="C4" t="s">
        <v>94</v>
      </c>
      <c r="I4" s="16"/>
    </row>
    <row r="5" spans="1:9" x14ac:dyDescent="0.25">
      <c r="A5" s="5"/>
      <c r="B5" s="23" t="s">
        <v>605</v>
      </c>
      <c r="C5" t="s">
        <v>168</v>
      </c>
      <c r="I5" s="16"/>
    </row>
    <row r="6" spans="1:9" x14ac:dyDescent="0.25">
      <c r="A6" s="5"/>
      <c r="B6" s="23" t="s">
        <v>607</v>
      </c>
      <c r="C6" s="17">
        <v>2</v>
      </c>
      <c r="I6" s="16"/>
    </row>
    <row r="7" spans="1:9" x14ac:dyDescent="0.25">
      <c r="A7" s="5"/>
      <c r="B7" s="23" t="s">
        <v>606</v>
      </c>
      <c r="C7" t="s">
        <v>19</v>
      </c>
      <c r="F7" s="3"/>
      <c r="I7" s="16"/>
    </row>
    <row r="8" spans="1:9" x14ac:dyDescent="0.25">
      <c r="A8" s="5"/>
      <c r="B8"/>
      <c r="F8" s="3"/>
      <c r="I8" s="16"/>
    </row>
    <row r="9" spans="1:9" x14ac:dyDescent="0.25">
      <c r="B9" s="12" t="s">
        <v>211</v>
      </c>
      <c r="C9" s="11" t="s">
        <v>212</v>
      </c>
      <c r="D9" s="11" t="s">
        <v>213</v>
      </c>
    </row>
    <row r="11" spans="1:9" x14ac:dyDescent="0.25">
      <c r="B11" s="5">
        <v>0</v>
      </c>
      <c r="C11" t="s">
        <v>214</v>
      </c>
      <c r="D11" t="s">
        <v>215</v>
      </c>
    </row>
    <row r="12" spans="1:9" x14ac:dyDescent="0.25">
      <c r="B12" s="5">
        <v>1</v>
      </c>
      <c r="C12" t="s">
        <v>533</v>
      </c>
      <c r="D12" t="s">
        <v>216</v>
      </c>
    </row>
    <row r="13" spans="1:9" x14ac:dyDescent="0.25">
      <c r="B13" s="5">
        <v>2</v>
      </c>
      <c r="C13" t="s">
        <v>217</v>
      </c>
      <c r="D13" t="s">
        <v>218</v>
      </c>
    </row>
    <row r="14" spans="1:9" x14ac:dyDescent="0.25">
      <c r="B14" s="5">
        <v>3</v>
      </c>
      <c r="C14" t="s">
        <v>219</v>
      </c>
      <c r="D14" t="s">
        <v>221</v>
      </c>
    </row>
    <row r="15" spans="1:9" x14ac:dyDescent="0.25">
      <c r="B15" s="5">
        <v>4</v>
      </c>
      <c r="C15" t="s">
        <v>220</v>
      </c>
      <c r="D15" t="s">
        <v>227</v>
      </c>
    </row>
    <row r="16" spans="1:9" x14ac:dyDescent="0.25">
      <c r="B16" s="5">
        <v>5</v>
      </c>
      <c r="C16" t="s">
        <v>222</v>
      </c>
      <c r="D16" t="s">
        <v>223</v>
      </c>
    </row>
    <row r="17" spans="2:4" x14ac:dyDescent="0.25">
      <c r="B17" s="5">
        <v>6</v>
      </c>
      <c r="C17" t="s">
        <v>224</v>
      </c>
      <c r="D17" t="s">
        <v>534</v>
      </c>
    </row>
  </sheetData>
  <hyperlinks>
    <hyperlink ref="A1" location="'BASE 0x200'!A1" display="BASE 0x200" xr:uid="{1CCFD84F-866A-41D5-8DC7-31E10956F5CB}"/>
  </hyperlink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143BB-5251-4F82-BA5B-9F68507AEFD3}">
  <dimension ref="A1:D24"/>
  <sheetViews>
    <sheetView workbookViewId="0"/>
  </sheetViews>
  <sheetFormatPr defaultRowHeight="15" x14ac:dyDescent="0.25"/>
  <cols>
    <col min="2" max="2" width="9.140625" style="5"/>
    <col min="3" max="3" width="21" customWidth="1"/>
    <col min="4" max="4" width="41.42578125" customWidth="1"/>
  </cols>
  <sheetData>
    <row r="1" spans="1:4" x14ac:dyDescent="0.25">
      <c r="A1" s="16"/>
      <c r="B1" s="18" t="s">
        <v>543</v>
      </c>
      <c r="C1" t="s">
        <v>27</v>
      </c>
    </row>
    <row r="2" spans="1:4" x14ac:dyDescent="0.25">
      <c r="B2" s="18" t="s">
        <v>568</v>
      </c>
      <c r="C2" t="s">
        <v>544</v>
      </c>
    </row>
    <row r="3" spans="1:4" x14ac:dyDescent="0.25">
      <c r="B3" s="23" t="s">
        <v>603</v>
      </c>
      <c r="C3" t="s">
        <v>105</v>
      </c>
    </row>
    <row r="4" spans="1:4" x14ac:dyDescent="0.25">
      <c r="B4" s="23" t="s">
        <v>604</v>
      </c>
      <c r="C4" t="s">
        <v>94</v>
      </c>
    </row>
    <row r="5" spans="1:4" x14ac:dyDescent="0.25">
      <c r="B5" s="23" t="s">
        <v>605</v>
      </c>
      <c r="C5" t="s">
        <v>169</v>
      </c>
    </row>
    <row r="6" spans="1:4" x14ac:dyDescent="0.25">
      <c r="B6" s="23" t="s">
        <v>607</v>
      </c>
      <c r="C6" s="2" t="s">
        <v>17</v>
      </c>
    </row>
    <row r="7" spans="1:4" x14ac:dyDescent="0.25">
      <c r="B7" s="23" t="s">
        <v>606</v>
      </c>
      <c r="C7" t="s">
        <v>19</v>
      </c>
    </row>
    <row r="9" spans="1:4" x14ac:dyDescent="0.25">
      <c r="B9" s="12" t="s">
        <v>211</v>
      </c>
      <c r="C9" s="11" t="s">
        <v>212</v>
      </c>
      <c r="D9" s="11" t="s">
        <v>213</v>
      </c>
    </row>
    <row r="11" spans="1:4" x14ac:dyDescent="0.25">
      <c r="B11" s="5">
        <v>0</v>
      </c>
      <c r="C11" t="s">
        <v>228</v>
      </c>
      <c r="D11" t="s">
        <v>229</v>
      </c>
    </row>
    <row r="12" spans="1:4" x14ac:dyDescent="0.25">
      <c r="B12" s="5">
        <v>1</v>
      </c>
      <c r="C12" t="s">
        <v>236</v>
      </c>
      <c r="D12" t="s">
        <v>230</v>
      </c>
    </row>
    <row r="13" spans="1:4" x14ac:dyDescent="0.25">
      <c r="B13" s="5">
        <v>2</v>
      </c>
      <c r="C13" s="2" t="s">
        <v>206</v>
      </c>
      <c r="D13" s="2" t="s">
        <v>206</v>
      </c>
    </row>
    <row r="14" spans="1:4" x14ac:dyDescent="0.25">
      <c r="B14" s="5">
        <v>3</v>
      </c>
      <c r="C14" t="s">
        <v>235</v>
      </c>
      <c r="D14" t="s">
        <v>232</v>
      </c>
    </row>
    <row r="15" spans="1:4" x14ac:dyDescent="0.25">
      <c r="B15" s="5">
        <v>4</v>
      </c>
      <c r="C15" t="s">
        <v>238</v>
      </c>
      <c r="D15" t="s">
        <v>233</v>
      </c>
    </row>
    <row r="16" spans="1:4" x14ac:dyDescent="0.25">
      <c r="B16" s="5">
        <v>5</v>
      </c>
      <c r="C16" t="s">
        <v>237</v>
      </c>
      <c r="D16" t="s">
        <v>234</v>
      </c>
    </row>
    <row r="17" spans="2:4" x14ac:dyDescent="0.25">
      <c r="B17" s="5">
        <v>6</v>
      </c>
      <c r="C17" t="s">
        <v>239</v>
      </c>
      <c r="D17" t="s">
        <v>245</v>
      </c>
    </row>
    <row r="18" spans="2:4" x14ac:dyDescent="0.25">
      <c r="B18" s="5">
        <v>7</v>
      </c>
      <c r="C18" t="s">
        <v>240</v>
      </c>
      <c r="D18" t="s">
        <v>241</v>
      </c>
    </row>
    <row r="19" spans="2:4" x14ac:dyDescent="0.25">
      <c r="B19" s="5">
        <v>8</v>
      </c>
      <c r="C19" t="s">
        <v>243</v>
      </c>
      <c r="D19" t="s">
        <v>242</v>
      </c>
    </row>
    <row r="20" spans="2:4" x14ac:dyDescent="0.25">
      <c r="B20" s="5">
        <v>9</v>
      </c>
      <c r="C20" s="2" t="s">
        <v>206</v>
      </c>
      <c r="D20" s="2" t="s">
        <v>206</v>
      </c>
    </row>
    <row r="21" spans="2:4" x14ac:dyDescent="0.25">
      <c r="B21" s="5">
        <v>10</v>
      </c>
      <c r="C21" s="2" t="s">
        <v>206</v>
      </c>
      <c r="D21" s="2" t="s">
        <v>206</v>
      </c>
    </row>
    <row r="22" spans="2:4" x14ac:dyDescent="0.25">
      <c r="B22" s="5">
        <v>11</v>
      </c>
      <c r="C22" t="s">
        <v>244</v>
      </c>
      <c r="D22" t="s">
        <v>246</v>
      </c>
    </row>
    <row r="23" spans="2:4" x14ac:dyDescent="0.25">
      <c r="B23" s="5">
        <v>12</v>
      </c>
      <c r="C23" t="s">
        <v>247</v>
      </c>
      <c r="D23" t="s">
        <v>248</v>
      </c>
    </row>
    <row r="24" spans="2:4" x14ac:dyDescent="0.25">
      <c r="B24" s="5">
        <v>13</v>
      </c>
      <c r="C24" t="s">
        <v>250</v>
      </c>
      <c r="D24" t="s">
        <v>249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844D-CEA3-4752-8E34-D4BA9B9880AB}">
  <dimension ref="A1:E26"/>
  <sheetViews>
    <sheetView workbookViewId="0">
      <selection activeCell="B15" sqref="B15"/>
    </sheetView>
  </sheetViews>
  <sheetFormatPr defaultRowHeight="15" x14ac:dyDescent="0.25"/>
  <cols>
    <col min="2" max="2" width="11.140625" customWidth="1"/>
    <col min="3" max="3" width="21.28515625" customWidth="1"/>
    <col min="4" max="4" width="51.85546875" customWidth="1"/>
  </cols>
  <sheetData>
    <row r="1" spans="1:5" x14ac:dyDescent="0.25">
      <c r="A1" s="16" t="s">
        <v>602</v>
      </c>
      <c r="B1" s="18" t="s">
        <v>543</v>
      </c>
      <c r="C1" t="s">
        <v>199</v>
      </c>
    </row>
    <row r="2" spans="1:5" x14ac:dyDescent="0.25">
      <c r="B2" s="18" t="s">
        <v>568</v>
      </c>
      <c r="C2" t="s">
        <v>555</v>
      </c>
    </row>
    <row r="3" spans="1:5" x14ac:dyDescent="0.25">
      <c r="B3" s="23" t="s">
        <v>603</v>
      </c>
      <c r="C3" t="s">
        <v>200</v>
      </c>
    </row>
    <row r="4" spans="1:5" x14ac:dyDescent="0.25">
      <c r="B4" s="23" t="s">
        <v>604</v>
      </c>
      <c r="C4" t="s">
        <v>12</v>
      </c>
    </row>
    <row r="5" spans="1:5" x14ac:dyDescent="0.25">
      <c r="B5" s="23" t="s">
        <v>605</v>
      </c>
      <c r="C5" t="s">
        <v>177</v>
      </c>
    </row>
    <row r="6" spans="1:5" x14ac:dyDescent="0.25">
      <c r="B6" s="23" t="s">
        <v>607</v>
      </c>
      <c r="C6" s="2" t="s">
        <v>11</v>
      </c>
    </row>
    <row r="7" spans="1:5" x14ac:dyDescent="0.25">
      <c r="B7" s="23" t="s">
        <v>606</v>
      </c>
      <c r="C7" t="s">
        <v>7</v>
      </c>
    </row>
    <row r="8" spans="1:5" x14ac:dyDescent="0.25">
      <c r="B8" s="5"/>
    </row>
    <row r="9" spans="1:5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5" x14ac:dyDescent="0.25">
      <c r="B10" s="5"/>
    </row>
    <row r="11" spans="1:5" x14ac:dyDescent="0.25">
      <c r="A11">
        <v>0</v>
      </c>
      <c r="B11" s="5" t="s">
        <v>253</v>
      </c>
      <c r="C11" t="s">
        <v>254</v>
      </c>
      <c r="D11" t="s">
        <v>274</v>
      </c>
      <c r="E11">
        <v>1</v>
      </c>
    </row>
    <row r="12" spans="1:5" x14ac:dyDescent="0.25">
      <c r="A12">
        <v>1</v>
      </c>
      <c r="B12" s="5" t="s">
        <v>259</v>
      </c>
      <c r="C12" t="s">
        <v>255</v>
      </c>
      <c r="D12" t="s">
        <v>275</v>
      </c>
      <c r="E12">
        <v>2</v>
      </c>
    </row>
    <row r="13" spans="1:5" x14ac:dyDescent="0.25">
      <c r="A13">
        <v>2</v>
      </c>
      <c r="B13" s="5" t="s">
        <v>260</v>
      </c>
      <c r="C13" t="s">
        <v>256</v>
      </c>
      <c r="D13" t="s">
        <v>276</v>
      </c>
      <c r="E13">
        <v>4</v>
      </c>
    </row>
    <row r="14" spans="1:5" x14ac:dyDescent="0.25">
      <c r="A14">
        <v>3</v>
      </c>
      <c r="B14" s="5" t="s">
        <v>261</v>
      </c>
      <c r="C14" t="s">
        <v>257</v>
      </c>
      <c r="D14" t="s">
        <v>277</v>
      </c>
      <c r="E14">
        <v>8</v>
      </c>
    </row>
    <row r="15" spans="1:5" x14ac:dyDescent="0.25">
      <c r="A15">
        <v>4</v>
      </c>
      <c r="B15" s="5" t="s">
        <v>262</v>
      </c>
      <c r="C15" t="s">
        <v>258</v>
      </c>
      <c r="D15" t="s">
        <v>278</v>
      </c>
      <c r="E15">
        <v>16</v>
      </c>
    </row>
    <row r="16" spans="1:5" x14ac:dyDescent="0.25">
      <c r="A16">
        <v>5</v>
      </c>
      <c r="B16" s="5" t="s">
        <v>263</v>
      </c>
      <c r="C16" t="s">
        <v>586</v>
      </c>
      <c r="D16" t="s">
        <v>587</v>
      </c>
      <c r="E16">
        <v>32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4" x14ac:dyDescent="0.25">
      <c r="A20">
        <v>9</v>
      </c>
      <c r="B20" s="5" t="s">
        <v>267</v>
      </c>
      <c r="C20" s="2" t="s">
        <v>206</v>
      </c>
      <c r="D20" s="2" t="s">
        <v>206</v>
      </c>
    </row>
    <row r="21" spans="1:4" x14ac:dyDescent="0.25">
      <c r="A21">
        <v>10</v>
      </c>
      <c r="B21" s="5" t="s">
        <v>268</v>
      </c>
      <c r="C21" s="2" t="s">
        <v>206</v>
      </c>
      <c r="D21" s="2" t="s">
        <v>206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00D174DF-7C19-491F-A31C-EEB469B7EDCC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291EC-18FE-4036-B488-68D5379148DC}">
  <dimension ref="A1:D26"/>
  <sheetViews>
    <sheetView workbookViewId="0">
      <selection activeCell="A9" sqref="A9"/>
    </sheetView>
  </sheetViews>
  <sheetFormatPr defaultRowHeight="15" x14ac:dyDescent="0.25"/>
  <cols>
    <col min="2" max="2" width="11.140625" customWidth="1"/>
    <col min="3" max="3" width="21.28515625" customWidth="1"/>
    <col min="4" max="4" width="51.85546875" customWidth="1"/>
  </cols>
  <sheetData>
    <row r="1" spans="1:4" x14ac:dyDescent="0.25">
      <c r="A1" s="16" t="s">
        <v>602</v>
      </c>
      <c r="B1" s="18" t="s">
        <v>543</v>
      </c>
      <c r="C1" t="s">
        <v>203</v>
      </c>
    </row>
    <row r="2" spans="1:4" x14ac:dyDescent="0.25">
      <c r="B2" s="18" t="s">
        <v>568</v>
      </c>
      <c r="C2" t="s">
        <v>556</v>
      </c>
    </row>
    <row r="3" spans="1:4" x14ac:dyDescent="0.25">
      <c r="B3" s="23" t="s">
        <v>603</v>
      </c>
      <c r="C3" t="s">
        <v>136</v>
      </c>
    </row>
    <row r="4" spans="1:4" x14ac:dyDescent="0.25">
      <c r="B4" s="23" t="s">
        <v>604</v>
      </c>
      <c r="C4" t="s">
        <v>12</v>
      </c>
    </row>
    <row r="5" spans="1:4" x14ac:dyDescent="0.25">
      <c r="B5" s="23" t="s">
        <v>605</v>
      </c>
      <c r="C5" t="s">
        <v>174</v>
      </c>
    </row>
    <row r="6" spans="1:4" x14ac:dyDescent="0.25">
      <c r="B6" s="23" t="s">
        <v>607</v>
      </c>
      <c r="C6" s="2" t="s">
        <v>9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t="s">
        <v>280</v>
      </c>
      <c r="D11" t="s">
        <v>281</v>
      </c>
    </row>
    <row r="12" spans="1:4" x14ac:dyDescent="0.25">
      <c r="A12">
        <v>1</v>
      </c>
      <c r="B12" s="5" t="s">
        <v>259</v>
      </c>
      <c r="C12" t="s">
        <v>287</v>
      </c>
      <c r="D12" t="s">
        <v>282</v>
      </c>
    </row>
    <row r="13" spans="1:4" x14ac:dyDescent="0.25">
      <c r="A13">
        <v>2</v>
      </c>
      <c r="B13" s="5" t="s">
        <v>260</v>
      </c>
      <c r="C13" t="s">
        <v>288</v>
      </c>
      <c r="D13" t="s">
        <v>283</v>
      </c>
    </row>
    <row r="14" spans="1:4" x14ac:dyDescent="0.25">
      <c r="A14">
        <v>3</v>
      </c>
      <c r="B14" s="5" t="s">
        <v>261</v>
      </c>
      <c r="C14" s="2" t="s">
        <v>206</v>
      </c>
      <c r="D14" s="2" t="s">
        <v>206</v>
      </c>
    </row>
    <row r="15" spans="1:4" x14ac:dyDescent="0.25">
      <c r="A15">
        <v>4</v>
      </c>
      <c r="B15" s="5" t="s">
        <v>262</v>
      </c>
      <c r="C15" t="s">
        <v>284</v>
      </c>
      <c r="D15" t="s">
        <v>285</v>
      </c>
    </row>
    <row r="16" spans="1:4" x14ac:dyDescent="0.25">
      <c r="A16">
        <v>5</v>
      </c>
      <c r="B16" s="5" t="s">
        <v>263</v>
      </c>
      <c r="C16" t="s">
        <v>286</v>
      </c>
      <c r="D16" s="2" t="s">
        <v>535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4" x14ac:dyDescent="0.25">
      <c r="A20">
        <v>9</v>
      </c>
      <c r="B20" s="5" t="s">
        <v>267</v>
      </c>
      <c r="C20" s="2" t="s">
        <v>206</v>
      </c>
      <c r="D20" s="2" t="s">
        <v>206</v>
      </c>
    </row>
    <row r="21" spans="1:4" x14ac:dyDescent="0.25">
      <c r="A21">
        <v>10</v>
      </c>
      <c r="B21" s="5" t="s">
        <v>268</v>
      </c>
      <c r="C21" s="2" t="s">
        <v>206</v>
      </c>
      <c r="D21" s="2" t="s">
        <v>206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5DE9171C-B0A6-44A2-B9E7-A9E8FA75122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9278F-50D6-4FBF-B7A5-5992A7BA9488}">
  <dimension ref="A1:D26"/>
  <sheetViews>
    <sheetView workbookViewId="0"/>
  </sheetViews>
  <sheetFormatPr defaultRowHeight="15" x14ac:dyDescent="0.25"/>
  <cols>
    <col min="3" max="3" width="27.42578125" customWidth="1"/>
    <col min="4" max="4" width="37.5703125" customWidth="1"/>
  </cols>
  <sheetData>
    <row r="1" spans="1:4" x14ac:dyDescent="0.25">
      <c r="A1" s="16" t="s">
        <v>602</v>
      </c>
      <c r="B1" s="18" t="s">
        <v>543</v>
      </c>
      <c r="C1" t="s">
        <v>198</v>
      </c>
    </row>
    <row r="2" spans="1:4" x14ac:dyDescent="0.25">
      <c r="B2" s="18" t="s">
        <v>568</v>
      </c>
      <c r="C2" t="s">
        <v>557</v>
      </c>
    </row>
    <row r="3" spans="1:4" x14ac:dyDescent="0.25">
      <c r="B3" s="23" t="s">
        <v>603</v>
      </c>
      <c r="C3" t="s">
        <v>164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175</v>
      </c>
    </row>
    <row r="6" spans="1:4" x14ac:dyDescent="0.25">
      <c r="B6" s="23" t="s">
        <v>607</v>
      </c>
      <c r="C6" s="3" t="s">
        <v>11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t="s">
        <v>310</v>
      </c>
      <c r="D11" t="s">
        <v>311</v>
      </c>
    </row>
    <row r="12" spans="1:4" x14ac:dyDescent="0.25">
      <c r="A12">
        <v>1</v>
      </c>
      <c r="B12" s="5" t="s">
        <v>259</v>
      </c>
      <c r="C12" t="s">
        <v>313</v>
      </c>
      <c r="D12" t="s">
        <v>312</v>
      </c>
    </row>
    <row r="13" spans="1:4" x14ac:dyDescent="0.25">
      <c r="A13">
        <v>2</v>
      </c>
      <c r="B13" s="5" t="s">
        <v>260</v>
      </c>
      <c r="C13" t="s">
        <v>315</v>
      </c>
      <c r="D13" t="s">
        <v>314</v>
      </c>
    </row>
    <row r="14" spans="1:4" x14ac:dyDescent="0.25">
      <c r="A14">
        <v>3</v>
      </c>
      <c r="B14" s="5" t="s">
        <v>261</v>
      </c>
      <c r="C14" t="s">
        <v>541</v>
      </c>
      <c r="D14" t="s">
        <v>542</v>
      </c>
    </row>
    <row r="15" spans="1:4" x14ac:dyDescent="0.25">
      <c r="A15">
        <v>4</v>
      </c>
      <c r="B15" s="5" t="s">
        <v>262</v>
      </c>
      <c r="C15" s="2" t="s">
        <v>206</v>
      </c>
      <c r="D15" s="2" t="s">
        <v>206</v>
      </c>
    </row>
    <row r="16" spans="1:4" x14ac:dyDescent="0.25">
      <c r="A16">
        <v>5</v>
      </c>
      <c r="B16" s="5" t="s">
        <v>263</v>
      </c>
      <c r="C16" s="2" t="s">
        <v>206</v>
      </c>
      <c r="D16" s="2" t="s">
        <v>206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206</v>
      </c>
      <c r="D19" s="2" t="s">
        <v>206</v>
      </c>
    </row>
    <row r="20" spans="1:4" x14ac:dyDescent="0.25">
      <c r="A20">
        <v>9</v>
      </c>
      <c r="B20" s="5" t="s">
        <v>267</v>
      </c>
      <c r="C20" s="2" t="s">
        <v>206</v>
      </c>
      <c r="D20" s="2" t="s">
        <v>206</v>
      </c>
    </row>
    <row r="21" spans="1:4" x14ac:dyDescent="0.25">
      <c r="A21">
        <v>10</v>
      </c>
      <c r="B21" s="5" t="s">
        <v>268</v>
      </c>
      <c r="C21" s="2" t="s">
        <v>206</v>
      </c>
      <c r="D21" s="2" t="s">
        <v>206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206</v>
      </c>
      <c r="D26" s="2" t="s">
        <v>206</v>
      </c>
    </row>
  </sheetData>
  <hyperlinks>
    <hyperlink ref="A1" location="'BASE 0x200'!A1" display="BASE 0x200" xr:uid="{B4549341-A3E6-4F04-990A-B73465FE435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603B9-BF83-4ADB-A6D0-7A2270929BC4}">
  <dimension ref="A1:D26"/>
  <sheetViews>
    <sheetView workbookViewId="0">
      <selection activeCell="D28" sqref="D28"/>
    </sheetView>
  </sheetViews>
  <sheetFormatPr defaultRowHeight="15" x14ac:dyDescent="0.25"/>
  <cols>
    <col min="2" max="2" width="11.140625" customWidth="1"/>
    <col min="3" max="3" width="21.28515625" customWidth="1"/>
    <col min="4" max="4" width="51.85546875" customWidth="1"/>
  </cols>
  <sheetData>
    <row r="1" spans="1:4" x14ac:dyDescent="0.25">
      <c r="A1" s="16" t="s">
        <v>602</v>
      </c>
      <c r="B1" s="18" t="s">
        <v>543</v>
      </c>
      <c r="C1" t="s">
        <v>37</v>
      </c>
    </row>
    <row r="2" spans="1:4" x14ac:dyDescent="0.25">
      <c r="B2" s="18" t="s">
        <v>568</v>
      </c>
      <c r="C2" t="s">
        <v>561</v>
      </c>
    </row>
    <row r="3" spans="1:4" x14ac:dyDescent="0.25">
      <c r="B3" s="23" t="s">
        <v>603</v>
      </c>
      <c r="C3" t="s">
        <v>114</v>
      </c>
    </row>
    <row r="4" spans="1:4" x14ac:dyDescent="0.25">
      <c r="B4" s="23" t="s">
        <v>604</v>
      </c>
      <c r="C4" t="s">
        <v>16</v>
      </c>
    </row>
    <row r="5" spans="1:4" x14ac:dyDescent="0.25">
      <c r="B5" s="23" t="s">
        <v>605</v>
      </c>
      <c r="C5" t="s">
        <v>176</v>
      </c>
    </row>
    <row r="6" spans="1:4" x14ac:dyDescent="0.25">
      <c r="B6" s="23" t="s">
        <v>607</v>
      </c>
      <c r="C6" s="2" t="s">
        <v>6</v>
      </c>
    </row>
    <row r="7" spans="1:4" x14ac:dyDescent="0.25">
      <c r="B7" s="23" t="s">
        <v>606</v>
      </c>
      <c r="C7" t="s">
        <v>7</v>
      </c>
    </row>
    <row r="8" spans="1:4" x14ac:dyDescent="0.25">
      <c r="B8" s="5"/>
    </row>
    <row r="9" spans="1:4" x14ac:dyDescent="0.25">
      <c r="A9" s="12" t="s">
        <v>609</v>
      </c>
      <c r="B9" s="12" t="s">
        <v>252</v>
      </c>
      <c r="C9" s="11" t="s">
        <v>212</v>
      </c>
      <c r="D9" s="11" t="s">
        <v>213</v>
      </c>
    </row>
    <row r="10" spans="1:4" x14ac:dyDescent="0.25">
      <c r="B10" s="5"/>
    </row>
    <row r="11" spans="1:4" x14ac:dyDescent="0.25">
      <c r="A11">
        <v>0</v>
      </c>
      <c r="B11" s="5" t="s">
        <v>253</v>
      </c>
      <c r="C11" t="s">
        <v>291</v>
      </c>
      <c r="D11" t="s">
        <v>292</v>
      </c>
    </row>
    <row r="12" spans="1:4" x14ac:dyDescent="0.25">
      <c r="A12">
        <v>1</v>
      </c>
      <c r="B12" s="5" t="s">
        <v>259</v>
      </c>
      <c r="C12" t="s">
        <v>231</v>
      </c>
      <c r="D12" t="s">
        <v>536</v>
      </c>
    </row>
    <row r="13" spans="1:4" x14ac:dyDescent="0.25">
      <c r="A13">
        <v>2</v>
      </c>
      <c r="B13" s="5" t="s">
        <v>260</v>
      </c>
      <c r="C13" t="s">
        <v>293</v>
      </c>
      <c r="D13" t="s">
        <v>294</v>
      </c>
    </row>
    <row r="14" spans="1:4" x14ac:dyDescent="0.25">
      <c r="A14">
        <v>3</v>
      </c>
      <c r="B14" s="5" t="s">
        <v>261</v>
      </c>
      <c r="C14" s="2" t="s">
        <v>239</v>
      </c>
      <c r="D14" s="2" t="s">
        <v>297</v>
      </c>
    </row>
    <row r="15" spans="1:4" x14ac:dyDescent="0.25">
      <c r="A15">
        <v>4</v>
      </c>
      <c r="B15" s="5" t="s">
        <v>262</v>
      </c>
      <c r="C15" t="s">
        <v>295</v>
      </c>
      <c r="D15" t="s">
        <v>296</v>
      </c>
    </row>
    <row r="16" spans="1:4" x14ac:dyDescent="0.25">
      <c r="A16">
        <v>5</v>
      </c>
      <c r="B16" s="5" t="s">
        <v>263</v>
      </c>
      <c r="C16" t="s">
        <v>298</v>
      </c>
      <c r="D16" s="2" t="s">
        <v>299</v>
      </c>
    </row>
    <row r="17" spans="1:4" x14ac:dyDescent="0.25">
      <c r="A17">
        <v>6</v>
      </c>
      <c r="B17" s="5" t="s">
        <v>264</v>
      </c>
      <c r="C17" s="2" t="s">
        <v>206</v>
      </c>
      <c r="D17" s="2" t="s">
        <v>206</v>
      </c>
    </row>
    <row r="18" spans="1:4" x14ac:dyDescent="0.25">
      <c r="A18">
        <v>7</v>
      </c>
      <c r="B18" s="5" t="s">
        <v>265</v>
      </c>
      <c r="C18" s="2" t="s">
        <v>206</v>
      </c>
      <c r="D18" s="2" t="s">
        <v>206</v>
      </c>
    </row>
    <row r="19" spans="1:4" x14ac:dyDescent="0.25">
      <c r="A19">
        <v>8</v>
      </c>
      <c r="B19" s="5" t="s">
        <v>266</v>
      </c>
      <c r="C19" s="2" t="s">
        <v>705</v>
      </c>
      <c r="D19" s="2" t="s">
        <v>706</v>
      </c>
    </row>
    <row r="20" spans="1:4" x14ac:dyDescent="0.25">
      <c r="A20">
        <v>9</v>
      </c>
      <c r="B20" s="5" t="s">
        <v>267</v>
      </c>
      <c r="C20" s="2" t="s">
        <v>707</v>
      </c>
      <c r="D20" s="2" t="s">
        <v>708</v>
      </c>
    </row>
    <row r="21" spans="1:4" x14ac:dyDescent="0.25">
      <c r="A21">
        <v>10</v>
      </c>
      <c r="B21" s="5" t="s">
        <v>268</v>
      </c>
      <c r="C21" s="2" t="s">
        <v>709</v>
      </c>
      <c r="D21" s="2" t="s">
        <v>710</v>
      </c>
    </row>
    <row r="22" spans="1:4" x14ac:dyDescent="0.25">
      <c r="A22">
        <v>11</v>
      </c>
      <c r="B22" s="5" t="s">
        <v>269</v>
      </c>
      <c r="C22" s="2" t="s">
        <v>206</v>
      </c>
      <c r="D22" s="2" t="s">
        <v>206</v>
      </c>
    </row>
    <row r="23" spans="1:4" x14ac:dyDescent="0.25">
      <c r="A23">
        <v>12</v>
      </c>
      <c r="B23" s="5" t="s">
        <v>270</v>
      </c>
      <c r="C23" s="2" t="s">
        <v>206</v>
      </c>
      <c r="D23" s="2" t="s">
        <v>206</v>
      </c>
    </row>
    <row r="24" spans="1:4" x14ac:dyDescent="0.25">
      <c r="A24">
        <v>13</v>
      </c>
      <c r="B24" s="5" t="s">
        <v>271</v>
      </c>
      <c r="C24" s="2" t="s">
        <v>206</v>
      </c>
      <c r="D24" s="2" t="s">
        <v>206</v>
      </c>
    </row>
    <row r="25" spans="1:4" x14ac:dyDescent="0.25">
      <c r="A25">
        <v>14</v>
      </c>
      <c r="B25" s="5" t="s">
        <v>272</v>
      </c>
      <c r="C25" s="2" t="s">
        <v>206</v>
      </c>
      <c r="D25" s="2" t="s">
        <v>206</v>
      </c>
    </row>
    <row r="26" spans="1:4" x14ac:dyDescent="0.25">
      <c r="A26">
        <v>15</v>
      </c>
      <c r="B26" s="5" t="s">
        <v>273</v>
      </c>
      <c r="C26" s="2" t="s">
        <v>711</v>
      </c>
      <c r="D26" s="2" t="s">
        <v>712</v>
      </c>
    </row>
  </sheetData>
  <hyperlinks>
    <hyperlink ref="A1" location="'BASE 0x200'!A1" display="BASE 0x200" xr:uid="{0B514BCF-DD99-4E5D-8ECC-6162380F6C5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Application</vt:lpstr>
      <vt:lpstr>BASE 0x200</vt:lpstr>
      <vt:lpstr>ADU OUPUT 0x780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cp:lastPrinted>2019-09-07T09:23:43Z</cp:lastPrinted>
  <dcterms:created xsi:type="dcterms:W3CDTF">2016-03-09T17:28:51Z</dcterms:created>
  <dcterms:modified xsi:type="dcterms:W3CDTF">2020-12-22T10:15:17Z</dcterms:modified>
</cp:coreProperties>
</file>